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5" windowWidth="20730" windowHeight="9465" activeTab="1"/>
  </bookViews>
  <sheets>
    <sheet name="WB! Status" sheetId="20" r:id="rId1"/>
    <sheet name="Dice_Design" sheetId="1" r:id="rId2"/>
  </sheets>
  <externalReferences>
    <externalReference r:id="rId3"/>
  </externalReferences>
  <definedNames>
    <definedName name="WBBINfirstthird">Dice_Design!$B$27:$G$32</definedName>
    <definedName name="WBBINsecondfirst">Dice_Design!$K$27:$P$32</definedName>
    <definedName name="WBBINthirdsecond">Dice_Design!$T$27:$Y$32</definedName>
    <definedName name="WBISKBTNB">5</definedName>
    <definedName name="WBMAX">Dice_Design!$H$33</definedName>
  </definedNames>
  <calcPr calcId="144525"/>
</workbook>
</file>

<file path=xl/calcChain.xml><?xml version="1.0" encoding="utf-8"?>
<calcChain xmlns="http://schemas.openxmlformats.org/spreadsheetml/2006/main">
  <c r="L23" i="1" l="1"/>
  <c r="M23" i="1"/>
  <c r="N23" i="1"/>
  <c r="O23" i="1"/>
  <c r="P23" i="1"/>
  <c r="K23" i="1"/>
  <c r="L22" i="1"/>
  <c r="M22" i="1"/>
  <c r="N22" i="1"/>
  <c r="O22" i="1"/>
  <c r="P22" i="1"/>
  <c r="K22" i="1"/>
  <c r="L21" i="1"/>
  <c r="M21" i="1"/>
  <c r="N21" i="1"/>
  <c r="O21" i="1"/>
  <c r="P21" i="1"/>
  <c r="K21" i="1"/>
  <c r="E15" i="1"/>
  <c r="H13" i="1"/>
  <c r="A19" i="1"/>
  <c r="Z33" i="1" l="1"/>
  <c r="Q33" i="1"/>
  <c r="H33" i="1"/>
  <c r="S40" i="1"/>
  <c r="F26" i="1"/>
  <c r="E37" i="1"/>
  <c r="S29" i="1"/>
  <c r="AA21" i="1"/>
  <c r="B26" i="1"/>
  <c r="Y26" i="1"/>
  <c r="X22" i="1"/>
  <c r="J41" i="1"/>
  <c r="V46" i="1"/>
  <c r="U46" i="1"/>
  <c r="T37" i="1"/>
  <c r="P37" i="1"/>
  <c r="A42" i="1"/>
  <c r="N26" i="1"/>
  <c r="M37" i="1"/>
  <c r="L37" i="1"/>
  <c r="A47" i="1"/>
  <c r="Q34" i="1"/>
  <c r="M41" i="1"/>
  <c r="Z34" i="1"/>
  <c r="E42" i="1"/>
  <c r="T40" i="1"/>
  <c r="L41" i="1"/>
  <c r="P41" i="1"/>
  <c r="T20" i="1" l="1"/>
  <c r="S27" i="1"/>
  <c r="S28" i="1"/>
  <c r="N37" i="1"/>
  <c r="S48" i="1"/>
  <c r="A51" i="1"/>
  <c r="S47" i="1"/>
  <c r="A50" i="1"/>
  <c r="O37" i="1"/>
  <c r="J28" i="1"/>
  <c r="U26" i="1"/>
  <c r="W21" i="1"/>
  <c r="X23" i="1"/>
  <c r="S38" i="1"/>
  <c r="S50" i="1"/>
  <c r="B37" i="1"/>
  <c r="S30" i="1"/>
  <c r="C37" i="1"/>
  <c r="J27" i="1"/>
  <c r="A43" i="1"/>
  <c r="O26" i="1"/>
  <c r="K37" i="1"/>
  <c r="V37" i="1"/>
  <c r="F46" i="1"/>
  <c r="J52" i="1"/>
  <c r="A30" i="1"/>
  <c r="AB22" i="1"/>
  <c r="Y46" i="1"/>
  <c r="A31" i="1"/>
  <c r="V26" i="1"/>
  <c r="U21" i="1"/>
  <c r="N46" i="1"/>
  <c r="X21" i="1"/>
  <c r="F37" i="1"/>
  <c r="S51" i="1"/>
  <c r="AC21" i="1"/>
  <c r="S42" i="1"/>
  <c r="J48" i="1"/>
  <c r="E26" i="1"/>
  <c r="J29" i="1"/>
  <c r="S31" i="1"/>
  <c r="O46" i="1"/>
  <c r="T22" i="1"/>
  <c r="J40" i="1"/>
  <c r="U37" i="1"/>
  <c r="E46" i="1"/>
  <c r="J49" i="1"/>
  <c r="AB23" i="1"/>
  <c r="S32" i="1"/>
  <c r="S43" i="1"/>
  <c r="A48" i="1"/>
  <c r="W46" i="1"/>
  <c r="A29" i="1"/>
  <c r="M26" i="1"/>
  <c r="J42" i="1"/>
  <c r="X26" i="1"/>
  <c r="J31" i="1"/>
  <c r="X46" i="1"/>
  <c r="S52" i="1"/>
  <c r="P26" i="1"/>
  <c r="G26" i="1"/>
  <c r="T21" i="1"/>
  <c r="M46" i="1"/>
  <c r="L26" i="1"/>
  <c r="A28" i="1"/>
  <c r="S21" i="1"/>
  <c r="W37" i="1"/>
  <c r="T46" i="1"/>
  <c r="X20" i="1"/>
  <c r="W26" i="1"/>
  <c r="J30" i="1"/>
  <c r="G46" i="1"/>
  <c r="L46" i="1"/>
  <c r="J51" i="1"/>
  <c r="T23" i="1"/>
  <c r="X37" i="1"/>
  <c r="A52" i="1"/>
  <c r="AB21" i="1"/>
  <c r="D37" i="1"/>
  <c r="G37" i="1"/>
  <c r="A40" i="1"/>
  <c r="A49" i="1"/>
  <c r="S49" i="1"/>
  <c r="A32" i="1"/>
  <c r="A39" i="1"/>
  <c r="J39" i="1"/>
  <c r="S39" i="1"/>
  <c r="S41" i="1"/>
  <c r="C46" i="1"/>
  <c r="P46" i="1"/>
  <c r="J50" i="1"/>
  <c r="C26" i="1"/>
  <c r="K46" i="1"/>
  <c r="A27" i="1"/>
  <c r="Y21" i="1"/>
  <c r="A38" i="1"/>
  <c r="J38" i="1"/>
  <c r="D46" i="1"/>
  <c r="J47" i="1"/>
  <c r="D26" i="1"/>
  <c r="K26" i="1"/>
  <c r="T26" i="1"/>
  <c r="A41" i="1"/>
  <c r="Y37" i="1"/>
  <c r="AB20" i="1"/>
  <c r="J43" i="1"/>
  <c r="B46" i="1"/>
  <c r="J32" i="1"/>
  <c r="M36" i="1"/>
  <c r="W48" i="1"/>
  <c r="N49" i="1"/>
  <c r="G47" i="1"/>
  <c r="N50" i="1"/>
  <c r="L48" i="1"/>
  <c r="M39" i="1"/>
  <c r="P42" i="1"/>
  <c r="O36" i="1"/>
  <c r="M48" i="1"/>
  <c r="G51" i="1"/>
  <c r="T39" i="1"/>
  <c r="M38" i="1"/>
  <c r="B51" i="1"/>
  <c r="G40" i="1"/>
  <c r="N36" i="1"/>
  <c r="V41" i="1"/>
  <c r="E36" i="1"/>
  <c r="V49" i="1"/>
  <c r="G36" i="1"/>
  <c r="V40" i="1"/>
  <c r="Y36" i="1"/>
  <c r="M51" i="1"/>
  <c r="W49" i="1"/>
  <c r="F50" i="1"/>
  <c r="B47" i="1"/>
  <c r="U36" i="1"/>
  <c r="F47" i="1"/>
  <c r="P40" i="1"/>
  <c r="K50" i="1"/>
  <c r="E38" i="1"/>
  <c r="B38" i="1"/>
  <c r="Y42" i="1"/>
  <c r="G50" i="1"/>
  <c r="K52" i="1"/>
  <c r="K39" i="1"/>
  <c r="P48" i="1"/>
  <c r="X40" i="1"/>
  <c r="Y39" i="1"/>
  <c r="L42" i="1"/>
  <c r="L43" i="1"/>
  <c r="O52" i="1"/>
  <c r="K49" i="1"/>
  <c r="V39" i="1"/>
  <c r="C36" i="1"/>
  <c r="C42" i="1"/>
  <c r="W43" i="1"/>
  <c r="C43" i="1"/>
  <c r="D43" i="1"/>
  <c r="C40" i="1"/>
  <c r="V38" i="1"/>
  <c r="F38" i="1"/>
  <c r="M52" i="1"/>
  <c r="X51" i="1"/>
  <c r="T52" i="1"/>
  <c r="W47" i="1"/>
  <c r="G52" i="1"/>
  <c r="L52" i="1"/>
  <c r="Y47" i="1"/>
  <c r="V51" i="1"/>
  <c r="B42" i="1"/>
  <c r="T47" i="1"/>
  <c r="Y40" i="1"/>
  <c r="F49" i="1"/>
  <c r="U43" i="1"/>
  <c r="L40" i="1"/>
  <c r="E50" i="1"/>
  <c r="B48" i="1"/>
  <c r="M40" i="1"/>
  <c r="N40" i="1"/>
  <c r="X49" i="1"/>
  <c r="L51" i="1"/>
  <c r="U49" i="1"/>
  <c r="E49" i="1"/>
  <c r="N42" i="1"/>
  <c r="P47" i="1"/>
  <c r="N41" i="1"/>
  <c r="G48" i="1"/>
  <c r="D51" i="1"/>
  <c r="Y49" i="1"/>
  <c r="P52" i="1"/>
  <c r="T41" i="1"/>
  <c r="U40" i="1"/>
  <c r="U38" i="1"/>
  <c r="X41" i="1"/>
  <c r="B49" i="1"/>
  <c r="T38" i="1"/>
  <c r="B41" i="1"/>
  <c r="L47" i="1"/>
  <c r="C51" i="1"/>
  <c r="F39" i="1"/>
  <c r="K38" i="1"/>
  <c r="C39" i="1"/>
  <c r="K42" i="1"/>
  <c r="U51" i="1"/>
  <c r="P39" i="1"/>
  <c r="V52" i="1"/>
  <c r="X48" i="1"/>
  <c r="X47" i="1"/>
  <c r="E40" i="1"/>
  <c r="D50" i="1"/>
  <c r="F48" i="1"/>
  <c r="B39" i="1"/>
  <c r="U50" i="1"/>
  <c r="N47" i="1"/>
  <c r="K47" i="1"/>
  <c r="P43" i="1"/>
  <c r="Y50" i="1"/>
  <c r="G38" i="1"/>
  <c r="Y52" i="1"/>
  <c r="L38" i="1"/>
  <c r="N48" i="1"/>
  <c r="P51" i="1"/>
  <c r="D41" i="1"/>
  <c r="E52" i="1"/>
  <c r="X38" i="1"/>
  <c r="U48" i="1"/>
  <c r="L39" i="1"/>
  <c r="W50" i="1"/>
  <c r="V48" i="1"/>
  <c r="T48" i="1"/>
  <c r="O51" i="1"/>
  <c r="E48" i="1"/>
  <c r="B40" i="1"/>
  <c r="T50" i="1"/>
  <c r="N38" i="1"/>
  <c r="D52" i="1"/>
  <c r="Y48" i="1"/>
  <c r="M42" i="1"/>
  <c r="B52" i="1"/>
  <c r="K48" i="1"/>
  <c r="W51" i="1"/>
  <c r="N43" i="1"/>
  <c r="W39" i="1"/>
  <c r="F36" i="1"/>
  <c r="O48" i="1"/>
  <c r="P50" i="1"/>
  <c r="D40" i="1"/>
  <c r="E39" i="1"/>
  <c r="G39" i="1"/>
  <c r="V43" i="1"/>
  <c r="X36" i="1"/>
  <c r="W41" i="1"/>
  <c r="V42" i="1"/>
  <c r="W40" i="1"/>
  <c r="W38" i="1"/>
  <c r="D38" i="1"/>
  <c r="O47" i="1"/>
  <c r="E41" i="1"/>
  <c r="N52" i="1"/>
  <c r="E51" i="1"/>
  <c r="Y51" i="1"/>
  <c r="L36" i="1"/>
  <c r="K43" i="1"/>
  <c r="W36" i="1"/>
  <c r="W52" i="1"/>
  <c r="L50" i="1"/>
  <c r="X50" i="1"/>
  <c r="C50" i="1"/>
  <c r="L49" i="1"/>
  <c r="V47" i="1"/>
  <c r="T51" i="1"/>
  <c r="C47" i="1"/>
  <c r="F52" i="1"/>
  <c r="Y38" i="1"/>
  <c r="X42" i="1"/>
  <c r="M43" i="1"/>
  <c r="O49" i="1"/>
  <c r="K40" i="1"/>
  <c r="U47" i="1"/>
  <c r="B50" i="1"/>
  <c r="G42" i="1"/>
  <c r="K51" i="1"/>
  <c r="C52" i="1"/>
  <c r="O50" i="1"/>
  <c r="E47" i="1"/>
  <c r="X43" i="1"/>
  <c r="T49" i="1"/>
  <c r="U52" i="1"/>
  <c r="M49" i="1"/>
  <c r="D48" i="1"/>
  <c r="X52" i="1"/>
  <c r="P38" i="1"/>
  <c r="N51" i="1"/>
  <c r="T42" i="1"/>
  <c r="G43" i="1"/>
  <c r="Y43" i="1"/>
  <c r="X39" i="1"/>
  <c r="P49" i="1"/>
  <c r="D49" i="1"/>
  <c r="F51" i="1"/>
  <c r="M47" i="1"/>
  <c r="K41" i="1"/>
  <c r="D47" i="1"/>
  <c r="Y41" i="1"/>
  <c r="T43" i="1"/>
  <c r="M50" i="1"/>
  <c r="F43" i="1"/>
  <c r="G49" i="1"/>
  <c r="V50" i="1"/>
  <c r="O43" i="1"/>
  <c r="G41" i="1"/>
  <c r="D42" i="1"/>
  <c r="W42" i="1"/>
  <c r="C38" i="1"/>
  <c r="F41" i="1"/>
  <c r="C41" i="1"/>
  <c r="F42" i="1"/>
  <c r="D39" i="1"/>
  <c r="C48" i="1"/>
  <c r="N39" i="1"/>
  <c r="B43" i="1"/>
  <c r="E43" i="1"/>
  <c r="C49" i="1"/>
  <c r="F40" i="1"/>
  <c r="D36" i="1"/>
  <c r="P36" i="1"/>
  <c r="V36" i="1"/>
  <c r="O40" i="1" l="1"/>
  <c r="U41" i="1"/>
  <c r="U42" i="1"/>
  <c r="O42" i="1"/>
  <c r="O41" i="1"/>
  <c r="O39" i="1"/>
  <c r="O38" i="1"/>
  <c r="U39" i="1"/>
</calcChain>
</file>

<file path=xl/sharedStrings.xml><?xml version="1.0" encoding="utf-8"?>
<sst xmlns="http://schemas.openxmlformats.org/spreadsheetml/2006/main" count="86" uniqueCount="68">
  <si>
    <t>D1</t>
  </si>
  <si>
    <t>D2</t>
  </si>
  <si>
    <t>D3</t>
  </si>
  <si>
    <t>Objective</t>
  </si>
  <si>
    <t>1/3</t>
  </si>
  <si>
    <t>2/1</t>
  </si>
  <si>
    <t>3/2</t>
  </si>
  <si>
    <t>Constructing Nontransitive Dice</t>
  </si>
  <si>
    <t xml:space="preserve">    iii) on average: dice1 beats dice2, dice2 beats dice3 and dice3 beats dice1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</si>
  <si>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</si>
  <si>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</si>
  <si>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</si>
  <si>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Free                           0</t>
  </si>
  <si>
    <t xml:space="preserve">     Strings                            0</t>
  </si>
  <si>
    <t xml:space="preserve">   Nonlinears                           0         Unlimited</t>
  </si>
  <si>
    <t xml:space="preserve"> MODEL TYPE:             Mixed Integer / Linear (Mixed Integer Linear Program)</t>
  </si>
  <si>
    <t xml:space="preserve"> SOLUTION STATUS:        GLOBALLY OPTIMAL</t>
  </si>
  <si>
    <t xml:space="preserve"> OBJECTIVE VALUE:        21</t>
  </si>
  <si>
    <t xml:space="preserve"> DIRECTION:              Maximize</t>
  </si>
  <si>
    <t xml:space="preserve"> SOLVER TYPE:            Branch-and-Bound</t>
  </si>
  <si>
    <t xml:space="preserve"> BEST OBJECTIVE BOUND:   21</t>
  </si>
  <si>
    <t xml:space="preserve"> ACTIVE:                 0</t>
  </si>
  <si>
    <t xml:space="preserve"> End of Report</t>
  </si>
  <si>
    <t xml:space="preserve"> DATE GENERATED:</t>
  </si>
  <si>
    <t xml:space="preserve">       Adjustables                    126         Unlimited</t>
  </si>
  <si>
    <t xml:space="preserve">         Continuous                    18</t>
  </si>
  <si>
    <t xml:space="preserve">   Minimum coefficient value:        1  on &lt;RHS&gt;</t>
  </si>
  <si>
    <t xml:space="preserve">         Integers/Binaries            0/144       Unlimited</t>
  </si>
  <si>
    <t>F1</t>
  </si>
  <si>
    <t>F2</t>
  </si>
  <si>
    <t>F3</t>
  </si>
  <si>
    <t>F4</t>
  </si>
  <si>
    <t>F5</t>
  </si>
  <si>
    <t>F6</t>
  </si>
  <si>
    <t xml:space="preserve"> NON-DEFAULT SETTINGS:</t>
  </si>
  <si>
    <t xml:space="preserve">   Integer Solver Options / K-Best Solutions / Desired Number:   5</t>
  </si>
  <si>
    <t>Report 5-best solutions</t>
  </si>
  <si>
    <t>Define a semicontinuous set</t>
  </si>
  <si>
    <t xml:space="preserve">  Original WB model by Eren Ocakverdi</t>
  </si>
  <si>
    <r>
      <t xml:space="preserve">  </t>
    </r>
    <r>
      <rPr>
        <b/>
        <sz val="12"/>
        <color theme="1"/>
        <rFont val="Calibri"/>
        <family val="2"/>
        <scheme val="minor"/>
      </rPr>
      <t xml:space="preserve">References: </t>
    </r>
    <r>
      <rPr>
        <sz val="12"/>
        <color theme="1"/>
        <rFont val="Calibri"/>
        <family val="2"/>
        <scheme val="minor"/>
      </rPr>
      <t>Robert Bosch (2003), Mindsharpener, OPTIMA (Mathematical Programming Society Newsletter), no. 70, p. 8.</t>
    </r>
  </si>
  <si>
    <t xml:space="preserve">                       Robert Bosch (2004), Mindsharpener, OPTIMA (Mathematical Programming Society Newsletter), no. 71, p.6-7.</t>
  </si>
  <si>
    <t xml:space="preserve">     Numerics                         279</t>
  </si>
  <si>
    <t># Dices (D) =</t>
  </si>
  <si>
    <t># Faces (F) =</t>
  </si>
  <si>
    <t>Minimum # =</t>
  </si>
  <si>
    <t>Maximum # =</t>
  </si>
  <si>
    <t xml:space="preserve">   Minimum coefficient in formula:   Dice_Design!K21</t>
  </si>
  <si>
    <t xml:space="preserve">       Formulas                        95</t>
  </si>
  <si>
    <t xml:space="preserve">     Constraints                      233         Unlimited</t>
  </si>
  <si>
    <t xml:space="preserve">   Coefficients                      1206</t>
  </si>
  <si>
    <t xml:space="preserve">   Total Cells                        512</t>
  </si>
  <si>
    <t xml:space="preserve">       Constants                       58</t>
  </si>
  <si>
    <t xml:space="preserve">   Maximum coefficient value:        18  on Dice_Design!B27</t>
  </si>
  <si>
    <t xml:space="preserve">   Maximum coefficient in formula:   Dice_Design!B38</t>
  </si>
  <si>
    <t xml:space="preserve"> INFEASIBILITY:          3.5527136788005e-015</t>
  </si>
  <si>
    <t xml:space="preserve">    i) each face has a integer between 1 and 18 in it,</t>
  </si>
  <si>
    <t xml:space="preserve">    ii) each integer in this range appears on exactly one face, and</t>
  </si>
  <si>
    <t xml:space="preserve"> What'sBest!® 11.0.1.0 (Jun 03, 2011) - Library 7.0.1.209 - 64-bit - Status Report -</t>
  </si>
  <si>
    <t xml:space="preserve"> TRIES:                  8531</t>
  </si>
  <si>
    <t xml:space="preserve"> STEPS:                  2</t>
  </si>
  <si>
    <t xml:space="preserve"> SOLUTION TIME:          0 Hours  1 Minutes 47 Seconds</t>
  </si>
  <si>
    <t xml:space="preserve">  We want to design a set of three nontransitive six sided dice that have the following properties:</t>
  </si>
  <si>
    <r>
      <t xml:space="preserve">  </t>
    </r>
    <r>
      <rPr>
        <b/>
        <sz val="12"/>
        <color theme="1"/>
        <rFont val="Calibri"/>
        <family val="2"/>
        <scheme val="minor"/>
      </rPr>
      <t>Keywords:</t>
    </r>
    <r>
      <rPr>
        <sz val="12"/>
        <color theme="1"/>
        <rFont val="Calibri"/>
        <family val="2"/>
        <scheme val="minor"/>
      </rPr>
      <t xml:space="preserve"> Integer Programming, Puzzles, Dice;</t>
    </r>
  </si>
  <si>
    <t xml:space="preserve">  When 1 wins vs. 3</t>
  </si>
  <si>
    <t xml:space="preserve"> When 2 wins vs. 1</t>
  </si>
  <si>
    <t xml:space="preserve"> When 3 wins vs. 2</t>
  </si>
  <si>
    <t xml:space="preserve"> Wins for each pairing:</t>
  </si>
  <si>
    <t>Force B27:Y32 to take correct 0/1 values.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</si>
</sst>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\ dd\,\ yyyy"/>
    <numFmt numFmtId="165" formatCode="hh:mm\ AM/PM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12"/>
      <name val="Calibri"/>
      <family val="2"/>
      <scheme val="minor"/>
    </font>
    <font>
      <sz val="14"/>
      <name val="Arial"/>
      <family val="2"/>
      <charset val="162"/>
    </font>
    <font>
      <sz val="10"/>
      <name val="Arial Tur"/>
      <charset val="16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ourier"/>
      <family val="3"/>
    </font>
    <font>
      <sz val="9"/>
      <color indexed="10"/>
      <name val="Courier"/>
      <family val="3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>
      <protection locked="0"/>
    </xf>
    <xf numFmtId="0" fontId="1" fillId="0" borderId="0" applyNumberFormat="0" applyFont="0" applyFill="0" applyBorder="0" applyAlignment="0">
      <protection locked="0"/>
    </xf>
  </cellStyleXfs>
  <cellXfs count="48">
    <xf numFmtId="0" fontId="0" fillId="0" borderId="0" xfId="0"/>
    <xf numFmtId="0" fontId="2" fillId="0" borderId="0" xfId="0" applyNumberFormat="1" applyFont="1" applyFill="1" applyAlignme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0" fillId="0" borderId="0" xfId="0" applyFill="1"/>
    <xf numFmtId="0" fontId="0" fillId="0" borderId="0" xfId="0" applyAlignment="1" applyProtection="1">
      <alignment horizontal="center"/>
      <protection locked="0"/>
    </xf>
    <xf numFmtId="0" fontId="1" fillId="2" borderId="0" xfId="1">
      <protection locked="0"/>
    </xf>
    <xf numFmtId="0" fontId="4" fillId="0" borderId="0" xfId="2" applyFont="1" applyProtection="1">
      <protection locked="0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164" fontId="9" fillId="0" borderId="0" xfId="0" applyNumberFormat="1" applyFont="1" applyAlignment="1">
      <alignment horizontal="left"/>
    </xf>
    <xf numFmtId="165" fontId="9" fillId="0" borderId="0" xfId="0" applyNumberFormat="1" applyFont="1" applyAlignment="1">
      <alignment horizontal="left"/>
    </xf>
    <xf numFmtId="0" fontId="10" fillId="0" borderId="0" xfId="0" applyFont="1"/>
    <xf numFmtId="0" fontId="0" fillId="3" borderId="0" xfId="0" applyNumberFormat="1" applyFont="1" applyFill="1" applyAlignment="1"/>
    <xf numFmtId="0" fontId="0" fillId="0" borderId="2" xfId="0" applyBorder="1"/>
    <xf numFmtId="0" fontId="11" fillId="0" borderId="2" xfId="0" applyFont="1" applyBorder="1"/>
    <xf numFmtId="0" fontId="11" fillId="0" borderId="2" xfId="0" applyFont="1" applyBorder="1" applyAlignment="1">
      <alignment horizontal="center"/>
    </xf>
    <xf numFmtId="0" fontId="4" fillId="0" borderId="2" xfId="2" applyFont="1" applyBorder="1" applyAlignment="1" applyProtection="1">
      <alignment horizontal="center"/>
      <protection locked="0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2" xfId="0" applyNumberFormat="1" applyFont="1" applyFill="1" applyBorder="1" applyAlignment="1">
      <alignment horizontal="center"/>
    </xf>
    <xf numFmtId="0" fontId="12" fillId="0" borderId="0" xfId="0" applyFont="1"/>
    <xf numFmtId="0" fontId="11" fillId="5" borderId="5" xfId="0" applyFont="1" applyFill="1" applyBorder="1"/>
    <xf numFmtId="0" fontId="11" fillId="6" borderId="5" xfId="0" applyFont="1" applyFill="1" applyBorder="1"/>
    <xf numFmtId="0" fontId="11" fillId="7" borderId="5" xfId="0" applyFont="1" applyFill="1" applyBorder="1"/>
    <xf numFmtId="0" fontId="11" fillId="5" borderId="4" xfId="0" applyFont="1" applyFill="1" applyBorder="1"/>
    <xf numFmtId="0" fontId="0" fillId="6" borderId="2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7" borderId="2" xfId="0" applyNumberFormat="1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11" fillId="6" borderId="4" xfId="0" applyFont="1" applyFill="1" applyBorder="1"/>
    <xf numFmtId="0" fontId="11" fillId="7" borderId="4" xfId="0" applyFont="1" applyFill="1" applyBorder="1"/>
    <xf numFmtId="0" fontId="13" fillId="4" borderId="0" xfId="0" applyFont="1" applyFill="1"/>
    <xf numFmtId="0" fontId="0" fillId="4" borderId="0" xfId="0" applyFill="1"/>
    <xf numFmtId="0" fontId="2" fillId="4" borderId="0" xfId="0" applyNumberFormat="1" applyFont="1" applyFill="1" applyAlignment="1"/>
    <xf numFmtId="0" fontId="0" fillId="0" borderId="0" xfId="0" applyFont="1"/>
    <xf numFmtId="16" fontId="0" fillId="4" borderId="6" xfId="0" quotePrefix="1" applyNumberFormat="1" applyFill="1" applyBorder="1" applyAlignment="1">
      <alignment horizontal="center"/>
    </xf>
    <xf numFmtId="0" fontId="11" fillId="0" borderId="0" xfId="0" applyFont="1" applyFill="1" applyBorder="1"/>
    <xf numFmtId="0" fontId="11" fillId="0" borderId="0" xfId="0" applyNumberFormat="1" applyFont="1" applyFill="1" applyAlignment="1"/>
    <xf numFmtId="0" fontId="11" fillId="0" borderId="0" xfId="0" applyFont="1"/>
  </cellXfs>
  <cellStyles count="3">
    <cellStyle name="Adjustable" xfId="2"/>
    <cellStyle name="Best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</sheetNames>
    <definedNames>
      <definedName name="wb"/>
      <definedName name="WBIKB_REP"/>
      <definedName name="WBSEMIC"/>
    </defined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showGridLines="0" workbookViewId="0"/>
  </sheetViews>
  <sheetFormatPr defaultRowHeight="15" x14ac:dyDescent="0.25"/>
  <cols>
    <col min="1" max="3" width="25.7109375" customWidth="1"/>
  </cols>
  <sheetData>
    <row r="1" spans="1:3" x14ac:dyDescent="0.25">
      <c r="A1" s="13" t="s">
        <v>57</v>
      </c>
      <c r="B1" s="13"/>
      <c r="C1" s="13"/>
    </row>
    <row r="2" spans="1:3" x14ac:dyDescent="0.25">
      <c r="A2" s="13"/>
      <c r="B2" s="13"/>
      <c r="C2" s="13"/>
    </row>
    <row r="3" spans="1:3" x14ac:dyDescent="0.25">
      <c r="A3" s="13" t="s">
        <v>23</v>
      </c>
      <c r="B3" s="14">
        <v>40726.480393518519</v>
      </c>
      <c r="C3" s="15">
        <v>40726.480393518519</v>
      </c>
    </row>
    <row r="4" spans="1:3" x14ac:dyDescent="0.25">
      <c r="A4" s="13"/>
      <c r="B4" s="13"/>
      <c r="C4" s="13"/>
    </row>
    <row r="5" spans="1:3" x14ac:dyDescent="0.25">
      <c r="A5" s="13"/>
      <c r="B5" s="13"/>
      <c r="C5" s="13"/>
    </row>
    <row r="6" spans="1:3" x14ac:dyDescent="0.25">
      <c r="A6" s="13" t="s">
        <v>9</v>
      </c>
      <c r="B6" s="13"/>
      <c r="C6" s="13"/>
    </row>
    <row r="7" spans="1:3" x14ac:dyDescent="0.25">
      <c r="A7" s="13"/>
      <c r="B7" s="13"/>
      <c r="C7" s="13"/>
    </row>
    <row r="8" spans="1:3" x14ac:dyDescent="0.25">
      <c r="A8" s="13" t="s">
        <v>10</v>
      </c>
      <c r="B8" s="13"/>
      <c r="C8" s="13"/>
    </row>
    <row r="9" spans="1:3" x14ac:dyDescent="0.25">
      <c r="A9" s="13" t="s">
        <v>11</v>
      </c>
      <c r="B9" s="13"/>
      <c r="C9" s="13"/>
    </row>
    <row r="10" spans="1:3" x14ac:dyDescent="0.25">
      <c r="A10" s="13" t="s">
        <v>50</v>
      </c>
      <c r="B10" s="13"/>
      <c r="C10" s="13"/>
    </row>
    <row r="11" spans="1:3" x14ac:dyDescent="0.25">
      <c r="A11" s="13" t="s">
        <v>41</v>
      </c>
      <c r="B11" s="13"/>
      <c r="C11" s="13"/>
    </row>
    <row r="12" spans="1:3" x14ac:dyDescent="0.25">
      <c r="A12" s="13" t="s">
        <v>24</v>
      </c>
      <c r="B12" s="13"/>
      <c r="C12" s="13"/>
    </row>
    <row r="13" spans="1:3" x14ac:dyDescent="0.25">
      <c r="A13" s="13" t="s">
        <v>25</v>
      </c>
      <c r="B13" s="13"/>
      <c r="C13" s="13"/>
    </row>
    <row r="14" spans="1:3" x14ac:dyDescent="0.25">
      <c r="A14" s="13" t="s">
        <v>12</v>
      </c>
      <c r="B14" s="13"/>
      <c r="C14" s="13"/>
    </row>
    <row r="15" spans="1:3" x14ac:dyDescent="0.25">
      <c r="A15" s="13" t="s">
        <v>27</v>
      </c>
      <c r="B15" s="13"/>
      <c r="C15" s="13"/>
    </row>
    <row r="16" spans="1:3" x14ac:dyDescent="0.25">
      <c r="A16" s="13" t="s">
        <v>51</v>
      </c>
      <c r="B16" s="13"/>
      <c r="C16" s="13"/>
    </row>
    <row r="17" spans="1:3" x14ac:dyDescent="0.25">
      <c r="A17" s="13" t="s">
        <v>47</v>
      </c>
      <c r="B17" s="13"/>
      <c r="C17" s="13"/>
    </row>
    <row r="18" spans="1:3" x14ac:dyDescent="0.25">
      <c r="A18" s="13" t="s">
        <v>13</v>
      </c>
      <c r="B18" s="13"/>
      <c r="C18" s="13"/>
    </row>
    <row r="19" spans="1:3" x14ac:dyDescent="0.25">
      <c r="A19" s="13" t="s">
        <v>48</v>
      </c>
      <c r="B19" s="13"/>
      <c r="C19" s="13"/>
    </row>
    <row r="20" spans="1:3" x14ac:dyDescent="0.25">
      <c r="A20" s="13" t="s">
        <v>14</v>
      </c>
      <c r="B20" s="13"/>
      <c r="C20" s="13"/>
    </row>
    <row r="21" spans="1:3" x14ac:dyDescent="0.25">
      <c r="A21" s="13" t="s">
        <v>49</v>
      </c>
      <c r="B21" s="13"/>
      <c r="C21" s="13"/>
    </row>
    <row r="22" spans="1:3" x14ac:dyDescent="0.25">
      <c r="A22" s="13"/>
      <c r="B22" s="13"/>
      <c r="C22" s="13"/>
    </row>
    <row r="23" spans="1:3" x14ac:dyDescent="0.25">
      <c r="A23" s="13" t="s">
        <v>26</v>
      </c>
      <c r="B23" s="13"/>
      <c r="C23" s="13"/>
    </row>
    <row r="24" spans="1:3" x14ac:dyDescent="0.25">
      <c r="A24" s="13" t="s">
        <v>46</v>
      </c>
      <c r="B24" s="13"/>
      <c r="C24" s="13"/>
    </row>
    <row r="25" spans="1:3" x14ac:dyDescent="0.25">
      <c r="A25" s="13" t="s">
        <v>52</v>
      </c>
      <c r="B25" s="13"/>
      <c r="C25" s="13"/>
    </row>
    <row r="26" spans="1:3" x14ac:dyDescent="0.25">
      <c r="A26" s="13" t="s">
        <v>53</v>
      </c>
      <c r="B26" s="13"/>
      <c r="C26" s="13"/>
    </row>
    <row r="27" spans="1:3" x14ac:dyDescent="0.25">
      <c r="A27" s="13"/>
      <c r="B27" s="13"/>
      <c r="C27" s="13"/>
    </row>
    <row r="28" spans="1:3" x14ac:dyDescent="0.25">
      <c r="A28" s="13" t="s">
        <v>15</v>
      </c>
      <c r="B28" s="13"/>
      <c r="C28" s="13"/>
    </row>
    <row r="29" spans="1:3" x14ac:dyDescent="0.25">
      <c r="A29" s="13"/>
      <c r="B29" s="13"/>
      <c r="C29" s="13"/>
    </row>
    <row r="30" spans="1:3" x14ac:dyDescent="0.25">
      <c r="A30" s="16" t="s">
        <v>16</v>
      </c>
      <c r="B30" s="13"/>
      <c r="C30" s="13"/>
    </row>
    <row r="31" spans="1:3" x14ac:dyDescent="0.25">
      <c r="A31" s="13"/>
      <c r="B31" s="13"/>
      <c r="C31" s="13"/>
    </row>
    <row r="32" spans="1:3" x14ac:dyDescent="0.25">
      <c r="A32" s="13" t="s">
        <v>17</v>
      </c>
      <c r="B32" s="13"/>
      <c r="C32" s="13"/>
    </row>
    <row r="33" spans="1:3" x14ac:dyDescent="0.25">
      <c r="A33" s="13"/>
      <c r="B33" s="13"/>
      <c r="C33" s="13"/>
    </row>
    <row r="34" spans="1:3" x14ac:dyDescent="0.25">
      <c r="A34" s="13" t="s">
        <v>18</v>
      </c>
      <c r="B34" s="13"/>
      <c r="C34" s="13"/>
    </row>
    <row r="35" spans="1:3" x14ac:dyDescent="0.25">
      <c r="A35" s="13"/>
      <c r="B35" s="13"/>
      <c r="C35" s="13"/>
    </row>
    <row r="36" spans="1:3" x14ac:dyDescent="0.25">
      <c r="A36" s="13" t="s">
        <v>19</v>
      </c>
      <c r="B36" s="13"/>
      <c r="C36" s="13"/>
    </row>
    <row r="37" spans="1:3" x14ac:dyDescent="0.25">
      <c r="A37" s="13"/>
      <c r="B37" s="13"/>
      <c r="C37" s="13"/>
    </row>
    <row r="38" spans="1:3" x14ac:dyDescent="0.25">
      <c r="A38" s="13" t="s">
        <v>58</v>
      </c>
      <c r="B38" s="13"/>
      <c r="C38" s="13"/>
    </row>
    <row r="39" spans="1:3" x14ac:dyDescent="0.25">
      <c r="A39" s="13"/>
      <c r="B39" s="13"/>
      <c r="C39" s="13"/>
    </row>
    <row r="40" spans="1:3" x14ac:dyDescent="0.25">
      <c r="A40" s="13" t="s">
        <v>54</v>
      </c>
      <c r="B40" s="13"/>
      <c r="C40" s="13"/>
    </row>
    <row r="41" spans="1:3" x14ac:dyDescent="0.25">
      <c r="A41" s="13"/>
      <c r="B41" s="13"/>
      <c r="C41" s="13"/>
    </row>
    <row r="42" spans="1:3" x14ac:dyDescent="0.25">
      <c r="A42" s="13" t="s">
        <v>20</v>
      </c>
      <c r="B42" s="13"/>
      <c r="C42" s="13"/>
    </row>
    <row r="43" spans="1:3" x14ac:dyDescent="0.25">
      <c r="A43" s="13"/>
      <c r="B43" s="13"/>
      <c r="C43" s="13"/>
    </row>
    <row r="44" spans="1:3" x14ac:dyDescent="0.25">
      <c r="A44" s="13" t="s">
        <v>59</v>
      </c>
      <c r="B44" s="13"/>
      <c r="C44" s="13"/>
    </row>
    <row r="45" spans="1:3" x14ac:dyDescent="0.25">
      <c r="A45" s="13"/>
      <c r="B45" s="13"/>
      <c r="C45" s="13"/>
    </row>
    <row r="46" spans="1:3" x14ac:dyDescent="0.25">
      <c r="A46" s="13" t="s">
        <v>21</v>
      </c>
      <c r="B46" s="13"/>
      <c r="C46" s="13"/>
    </row>
    <row r="47" spans="1:3" x14ac:dyDescent="0.25">
      <c r="A47" s="13"/>
      <c r="B47" s="13"/>
      <c r="C47" s="13"/>
    </row>
    <row r="48" spans="1:3" x14ac:dyDescent="0.25">
      <c r="A48" s="13" t="s">
        <v>60</v>
      </c>
      <c r="B48" s="13"/>
      <c r="C48" s="13"/>
    </row>
    <row r="49" spans="1:3" x14ac:dyDescent="0.25">
      <c r="A49" s="13"/>
      <c r="B49" s="13"/>
      <c r="C49" s="13"/>
    </row>
    <row r="50" spans="1:3" x14ac:dyDescent="0.25">
      <c r="A50" s="13" t="s">
        <v>34</v>
      </c>
      <c r="B50" s="13"/>
      <c r="C50" s="13"/>
    </row>
    <row r="51" spans="1:3" x14ac:dyDescent="0.25">
      <c r="A51" s="13"/>
      <c r="B51" s="13"/>
      <c r="C51" s="13"/>
    </row>
    <row r="52" spans="1:3" x14ac:dyDescent="0.25">
      <c r="A52" s="13" t="s">
        <v>35</v>
      </c>
      <c r="B52" s="13"/>
      <c r="C52" s="13"/>
    </row>
    <row r="53" spans="1:3" x14ac:dyDescent="0.25">
      <c r="A53" s="13"/>
      <c r="B53" s="13"/>
      <c r="C53" s="13"/>
    </row>
    <row r="54" spans="1:3" x14ac:dyDescent="0.25">
      <c r="A54" s="13" t="s">
        <v>22</v>
      </c>
      <c r="B54" s="13"/>
      <c r="C54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3"/>
  <sheetViews>
    <sheetView showGridLines="0" tabSelected="1" topLeftCell="A6" workbookViewId="0">
      <selection activeCell="A19" sqref="A19"/>
    </sheetView>
  </sheetViews>
  <sheetFormatPr defaultRowHeight="15" x14ac:dyDescent="0.25"/>
  <cols>
    <col min="1" max="7" width="3.140625" customWidth="1"/>
    <col min="8" max="8" width="5" customWidth="1"/>
    <col min="9" max="9" width="3.7109375" customWidth="1"/>
    <col min="10" max="16" width="3.140625" customWidth="1"/>
    <col min="17" max="18" width="3.7109375" customWidth="1"/>
    <col min="19" max="41" width="3.140625" customWidth="1"/>
  </cols>
  <sheetData>
    <row r="1" spans="1:13" ht="17.45" x14ac:dyDescent="0.3">
      <c r="A1" s="25" t="s">
        <v>7</v>
      </c>
      <c r="C1" s="10"/>
      <c r="D1" s="10"/>
    </row>
    <row r="2" spans="1:13" ht="15.6" x14ac:dyDescent="0.3">
      <c r="A2" s="12" t="s">
        <v>61</v>
      </c>
    </row>
    <row r="3" spans="1:13" ht="15.6" x14ac:dyDescent="0.3">
      <c r="A3" s="12" t="s">
        <v>55</v>
      </c>
    </row>
    <row r="4" spans="1:13" ht="15.6" x14ac:dyDescent="0.3">
      <c r="A4" s="12" t="s">
        <v>56</v>
      </c>
    </row>
    <row r="5" spans="1:13" ht="15.6" x14ac:dyDescent="0.3">
      <c r="A5" s="12" t="s">
        <v>8</v>
      </c>
    </row>
    <row r="6" spans="1:13" ht="15.75" x14ac:dyDescent="0.25">
      <c r="A6" s="12" t="s">
        <v>62</v>
      </c>
    </row>
    <row r="7" spans="1:13" ht="15.6" x14ac:dyDescent="0.3">
      <c r="A7" s="12" t="s">
        <v>39</v>
      </c>
    </row>
    <row r="8" spans="1:13" ht="15.6" x14ac:dyDescent="0.3">
      <c r="A8" s="12" t="s">
        <v>40</v>
      </c>
    </row>
    <row r="9" spans="1:13" ht="15.6" x14ac:dyDescent="0.3">
      <c r="A9" s="12"/>
    </row>
    <row r="10" spans="1:13" ht="15.6" x14ac:dyDescent="0.3">
      <c r="A10" s="12" t="s">
        <v>38</v>
      </c>
    </row>
    <row r="11" spans="1:13" ht="14.45" x14ac:dyDescent="0.3">
      <c r="D11" s="11"/>
      <c r="F11" s="11"/>
      <c r="G11" s="11"/>
      <c r="H11" s="11"/>
      <c r="I11" s="11"/>
      <c r="J11" s="11"/>
      <c r="K11" s="11"/>
      <c r="L11" s="11"/>
    </row>
    <row r="12" spans="1:13" ht="14.45" x14ac:dyDescent="0.3">
      <c r="A12" s="3"/>
      <c r="D12" s="4" t="s">
        <v>42</v>
      </c>
      <c r="E12">
        <v>3</v>
      </c>
      <c r="H12" s="40" t="s">
        <v>36</v>
      </c>
      <c r="I12" s="41"/>
      <c r="J12" s="42"/>
      <c r="K12" s="42"/>
      <c r="L12" s="41"/>
      <c r="M12" s="41"/>
    </row>
    <row r="13" spans="1:13" ht="14.45" x14ac:dyDescent="0.3">
      <c r="A13" s="2"/>
      <c r="D13" s="4" t="s">
        <v>43</v>
      </c>
      <c r="E13">
        <v>6</v>
      </c>
      <c r="H13" t="str">
        <f>[1]!WBIKB_REP(B21:G23)</f>
        <v>WBIKB_REP</v>
      </c>
      <c r="J13" s="1"/>
      <c r="K13" s="1"/>
    </row>
    <row r="14" spans="1:13" ht="14.45" x14ac:dyDescent="0.3">
      <c r="A14" s="2"/>
      <c r="D14" s="4" t="s">
        <v>44</v>
      </c>
      <c r="E14">
        <v>1</v>
      </c>
      <c r="J14" s="1"/>
      <c r="K14" s="1"/>
    </row>
    <row r="15" spans="1:13" ht="14.45" x14ac:dyDescent="0.3">
      <c r="A15" s="2"/>
      <c r="D15" s="4" t="s">
        <v>45</v>
      </c>
      <c r="E15" s="41">
        <f>E14+E12*E13-1</f>
        <v>18</v>
      </c>
      <c r="J15" s="1"/>
      <c r="K15" s="1"/>
    </row>
    <row r="16" spans="1:13" ht="14.45" x14ac:dyDescent="0.3">
      <c r="A16" s="2"/>
      <c r="D16" s="4"/>
      <c r="E16" s="6"/>
      <c r="J16" s="1"/>
      <c r="K16" s="1"/>
    </row>
    <row r="17" spans="1:30" ht="14.45" x14ac:dyDescent="0.3">
      <c r="A17" s="2"/>
      <c r="C17" s="4"/>
      <c r="J17" s="1"/>
      <c r="K17" s="1"/>
    </row>
    <row r="18" spans="1:30" ht="14.45" x14ac:dyDescent="0.3">
      <c r="A18" s="40" t="s">
        <v>37</v>
      </c>
      <c r="B18" s="41"/>
      <c r="C18" s="41"/>
      <c r="D18" s="41"/>
      <c r="E18" s="41"/>
      <c r="F18" s="41"/>
      <c r="G18" s="41"/>
      <c r="H18" s="41"/>
      <c r="J18" s="1"/>
      <c r="K18" s="1"/>
    </row>
    <row r="19" spans="1:30" ht="14.45" x14ac:dyDescent="0.3">
      <c r="A19" t="str">
        <f>[1]!WBSEMIC(0,17,B21:G23)</f>
        <v>WBSEMIC</v>
      </c>
      <c r="B19" s="1"/>
      <c r="T19" s="5" t="s">
        <v>0</v>
      </c>
      <c r="X19" s="5" t="s">
        <v>1</v>
      </c>
      <c r="AB19" s="5" t="s">
        <v>2</v>
      </c>
    </row>
    <row r="20" spans="1:30" ht="14.45" x14ac:dyDescent="0.3">
      <c r="A20" s="18"/>
      <c r="B20" s="20" t="s">
        <v>28</v>
      </c>
      <c r="C20" s="20" t="s">
        <v>29</v>
      </c>
      <c r="D20" s="20" t="s">
        <v>30</v>
      </c>
      <c r="E20" s="20" t="s">
        <v>31</v>
      </c>
      <c r="F20" s="20" t="s">
        <v>32</v>
      </c>
      <c r="G20" s="20" t="s">
        <v>33</v>
      </c>
      <c r="J20" s="18"/>
      <c r="K20" s="20" t="s">
        <v>28</v>
      </c>
      <c r="L20" s="20" t="s">
        <v>29</v>
      </c>
      <c r="M20" s="20" t="s">
        <v>30</v>
      </c>
      <c r="N20" s="20" t="s">
        <v>31</v>
      </c>
      <c r="O20" s="20" t="s">
        <v>32</v>
      </c>
      <c r="P20" s="20" t="s">
        <v>33</v>
      </c>
      <c r="S20" s="2"/>
      <c r="T20" s="22">
        <f>K21</f>
        <v>1.0000000000000004</v>
      </c>
      <c r="U20" s="2"/>
      <c r="V20" s="2"/>
      <c r="W20" s="2"/>
      <c r="X20" s="31">
        <f>K22</f>
        <v>3</v>
      </c>
      <c r="Y20" s="2"/>
      <c r="Z20" s="2"/>
      <c r="AA20" s="2"/>
      <c r="AB20" s="35">
        <f>K23</f>
        <v>6</v>
      </c>
      <c r="AC20" s="2"/>
    </row>
    <row r="21" spans="1:30" ht="14.45" x14ac:dyDescent="0.3">
      <c r="A21" s="19" t="s">
        <v>0</v>
      </c>
      <c r="B21" s="21">
        <v>4.4408920985006262E-16</v>
      </c>
      <c r="C21" s="21">
        <v>1</v>
      </c>
      <c r="D21" s="21">
        <v>10</v>
      </c>
      <c r="E21" s="21">
        <v>11</v>
      </c>
      <c r="F21" s="21">
        <v>12</v>
      </c>
      <c r="G21" s="21">
        <v>16.999999999999996</v>
      </c>
      <c r="J21" s="19" t="s">
        <v>0</v>
      </c>
      <c r="K21" s="24">
        <f>B21+$E$14</f>
        <v>1.0000000000000004</v>
      </c>
      <c r="L21" s="24">
        <f t="shared" ref="L21:P23" si="0">C21+$E$14</f>
        <v>2</v>
      </c>
      <c r="M21" s="24">
        <f t="shared" si="0"/>
        <v>11</v>
      </c>
      <c r="N21" s="24">
        <f t="shared" si="0"/>
        <v>12</v>
      </c>
      <c r="O21" s="24">
        <f t="shared" si="0"/>
        <v>13</v>
      </c>
      <c r="P21" s="24">
        <f t="shared" si="0"/>
        <v>17.999999999999996</v>
      </c>
      <c r="S21" s="22">
        <f>L21</f>
        <v>2</v>
      </c>
      <c r="T21" s="22">
        <f>M21</f>
        <v>11</v>
      </c>
      <c r="U21" s="22">
        <f>N21</f>
        <v>12</v>
      </c>
      <c r="V21" s="2"/>
      <c r="W21" s="32">
        <f>L22</f>
        <v>4</v>
      </c>
      <c r="X21" s="32">
        <f>M22</f>
        <v>4.9999999999999991</v>
      </c>
      <c r="Y21" s="32">
        <f>N22</f>
        <v>14</v>
      </c>
      <c r="Z21" s="2"/>
      <c r="AA21" s="36">
        <f>L23</f>
        <v>7</v>
      </c>
      <c r="AB21" s="36">
        <f>M23</f>
        <v>8</v>
      </c>
      <c r="AC21" s="36">
        <f>N23</f>
        <v>9</v>
      </c>
    </row>
    <row r="22" spans="1:30" ht="14.45" x14ac:dyDescent="0.3">
      <c r="A22" s="19" t="s">
        <v>1</v>
      </c>
      <c r="B22" s="21">
        <v>2</v>
      </c>
      <c r="C22" s="21">
        <v>3</v>
      </c>
      <c r="D22" s="21">
        <v>3.9999999999999991</v>
      </c>
      <c r="E22" s="21">
        <v>13</v>
      </c>
      <c r="F22" s="21">
        <v>14</v>
      </c>
      <c r="G22" s="21">
        <v>15</v>
      </c>
      <c r="J22" s="19" t="s">
        <v>1</v>
      </c>
      <c r="K22" s="30">
        <f>B22+$E$14</f>
        <v>3</v>
      </c>
      <c r="L22" s="30">
        <f t="shared" si="0"/>
        <v>4</v>
      </c>
      <c r="M22" s="30">
        <f t="shared" si="0"/>
        <v>4.9999999999999991</v>
      </c>
      <c r="N22" s="30">
        <f t="shared" si="0"/>
        <v>14</v>
      </c>
      <c r="O22" s="30">
        <f t="shared" si="0"/>
        <v>15</v>
      </c>
      <c r="P22" s="30">
        <f t="shared" si="0"/>
        <v>16</v>
      </c>
      <c r="S22" s="2"/>
      <c r="T22" s="23">
        <f>O21</f>
        <v>13</v>
      </c>
      <c r="U22" s="2"/>
      <c r="V22" s="2"/>
      <c r="W22" s="2"/>
      <c r="X22" s="33">
        <f>O22</f>
        <v>15</v>
      </c>
      <c r="Y22" s="2"/>
      <c r="Z22" s="2"/>
      <c r="AA22" s="2"/>
      <c r="AB22" s="37">
        <f>O23</f>
        <v>9.9999999999999982</v>
      </c>
      <c r="AC22" s="2"/>
    </row>
    <row r="23" spans="1:30" ht="14.45" x14ac:dyDescent="0.3">
      <c r="A23" s="19" t="s">
        <v>2</v>
      </c>
      <c r="B23" s="21">
        <v>5</v>
      </c>
      <c r="C23" s="21">
        <v>6</v>
      </c>
      <c r="D23" s="21">
        <v>7</v>
      </c>
      <c r="E23" s="21">
        <v>8</v>
      </c>
      <c r="F23" s="21">
        <v>8.9999999999999982</v>
      </c>
      <c r="G23" s="21">
        <v>16</v>
      </c>
      <c r="J23" s="19" t="s">
        <v>2</v>
      </c>
      <c r="K23" s="34">
        <f>B23+$E$14</f>
        <v>6</v>
      </c>
      <c r="L23" s="34">
        <f t="shared" si="0"/>
        <v>7</v>
      </c>
      <c r="M23" s="34">
        <f t="shared" si="0"/>
        <v>8</v>
      </c>
      <c r="N23" s="34">
        <f t="shared" si="0"/>
        <v>9</v>
      </c>
      <c r="O23" s="34">
        <f t="shared" si="0"/>
        <v>9.9999999999999982</v>
      </c>
      <c r="P23" s="34">
        <f t="shared" si="0"/>
        <v>17</v>
      </c>
      <c r="S23" s="2"/>
      <c r="T23" s="22">
        <f>P21</f>
        <v>17.999999999999996</v>
      </c>
      <c r="U23" s="2"/>
      <c r="V23" s="2"/>
      <c r="W23" s="2"/>
      <c r="X23" s="32">
        <f>P22</f>
        <v>16</v>
      </c>
      <c r="Y23" s="2"/>
      <c r="Z23" s="2"/>
      <c r="AA23" s="2"/>
      <c r="AB23" s="36">
        <f>P23</f>
        <v>17</v>
      </c>
      <c r="AC23" s="2"/>
    </row>
    <row r="24" spans="1:30" ht="14.45" x14ac:dyDescent="0.3">
      <c r="Q24" s="43"/>
    </row>
    <row r="25" spans="1:30" x14ac:dyDescent="0.25">
      <c r="A25" s="45" t="s">
        <v>63</v>
      </c>
      <c r="J25" s="46" t="s">
        <v>64</v>
      </c>
      <c r="K25" s="1"/>
      <c r="S25" s="47" t="s">
        <v>65</v>
      </c>
    </row>
    <row r="26" spans="1:30" ht="14.45" x14ac:dyDescent="0.3">
      <c r="A26" s="44" t="s">
        <v>4</v>
      </c>
      <c r="B26" s="39">
        <f>$K$23</f>
        <v>6</v>
      </c>
      <c r="C26" s="39">
        <f>$L$23</f>
        <v>7</v>
      </c>
      <c r="D26" s="39">
        <f>$M$23</f>
        <v>8</v>
      </c>
      <c r="E26" s="39">
        <f>$N$23</f>
        <v>9</v>
      </c>
      <c r="F26" s="39">
        <f>$O$23</f>
        <v>9.9999999999999982</v>
      </c>
      <c r="G26" s="39">
        <f>$P$23</f>
        <v>17</v>
      </c>
      <c r="I26" s="1"/>
      <c r="J26" s="44" t="s">
        <v>5</v>
      </c>
      <c r="K26" s="29">
        <f>$K$21</f>
        <v>1.0000000000000004</v>
      </c>
      <c r="L26" s="29">
        <f>$L$21</f>
        <v>2</v>
      </c>
      <c r="M26" s="29">
        <f>$M$21</f>
        <v>11</v>
      </c>
      <c r="N26" s="29">
        <f>$N$21</f>
        <v>12</v>
      </c>
      <c r="O26" s="29">
        <f>$O$21</f>
        <v>13</v>
      </c>
      <c r="P26" s="29">
        <f>$P$21</f>
        <v>17.999999999999996</v>
      </c>
      <c r="R26" s="1"/>
      <c r="S26" s="44" t="s">
        <v>6</v>
      </c>
      <c r="T26" s="38">
        <f>$K$22</f>
        <v>3</v>
      </c>
      <c r="U26" s="38">
        <f>$L$22</f>
        <v>4</v>
      </c>
      <c r="V26" s="38">
        <f>$M$22</f>
        <v>4.9999999999999991</v>
      </c>
      <c r="W26" s="38">
        <f>$N$22</f>
        <v>14</v>
      </c>
      <c r="X26" s="38">
        <f>$O$22</f>
        <v>15</v>
      </c>
      <c r="Y26" s="38">
        <f>$P$22</f>
        <v>16</v>
      </c>
      <c r="AA26" s="17"/>
      <c r="AB26" s="17"/>
      <c r="AD26" s="17"/>
    </row>
    <row r="27" spans="1:30" ht="14.45" x14ac:dyDescent="0.3">
      <c r="A27" s="26">
        <f>$K$21</f>
        <v>1.0000000000000004</v>
      </c>
      <c r="B27" s="9">
        <v>8.8817841970012528E-17</v>
      </c>
      <c r="C27" s="9">
        <v>3.5527136788005009E-15</v>
      </c>
      <c r="D27" s="9">
        <v>0</v>
      </c>
      <c r="E27" s="9">
        <v>1.1102230246251565E-16</v>
      </c>
      <c r="F27" s="9">
        <v>8.8817841970012528E-17</v>
      </c>
      <c r="G27" s="9">
        <v>0</v>
      </c>
      <c r="I27" s="1"/>
      <c r="J27" s="27">
        <f>$K$22</f>
        <v>3</v>
      </c>
      <c r="K27" s="9">
        <v>1</v>
      </c>
      <c r="L27" s="9">
        <v>1</v>
      </c>
      <c r="M27" s="9">
        <v>3.5527136788005009E-15</v>
      </c>
      <c r="N27" s="9">
        <v>2.0206059048177848E-15</v>
      </c>
      <c r="O27" s="9">
        <v>0</v>
      </c>
      <c r="P27" s="9">
        <v>0</v>
      </c>
      <c r="R27" s="1"/>
      <c r="S27" s="28">
        <f>$K$23</f>
        <v>6</v>
      </c>
      <c r="T27" s="9">
        <v>0.99999999999999989</v>
      </c>
      <c r="U27" s="9">
        <v>1</v>
      </c>
      <c r="V27" s="9">
        <v>1</v>
      </c>
      <c r="W27" s="9">
        <v>0</v>
      </c>
      <c r="X27" s="9">
        <v>0</v>
      </c>
      <c r="Y27" s="9">
        <v>0</v>
      </c>
      <c r="AA27" s="17"/>
      <c r="AB27" s="17"/>
      <c r="AD27" s="17"/>
    </row>
    <row r="28" spans="1:30" ht="14.45" x14ac:dyDescent="0.3">
      <c r="A28" s="26">
        <f>$L$21</f>
        <v>2</v>
      </c>
      <c r="B28" s="9">
        <v>0</v>
      </c>
      <c r="C28" s="9">
        <v>3.5527136788005009E-15</v>
      </c>
      <c r="D28" s="9">
        <v>0</v>
      </c>
      <c r="E28" s="9">
        <v>0</v>
      </c>
      <c r="F28" s="9">
        <v>0</v>
      </c>
      <c r="G28" s="9">
        <v>0</v>
      </c>
      <c r="I28" s="1"/>
      <c r="J28" s="27">
        <f>$L$22</f>
        <v>4</v>
      </c>
      <c r="K28" s="9">
        <v>0.99999999999999989</v>
      </c>
      <c r="L28" s="9">
        <v>1</v>
      </c>
      <c r="M28" s="9">
        <v>0</v>
      </c>
      <c r="N28" s="9">
        <v>0</v>
      </c>
      <c r="O28" s="9">
        <v>0</v>
      </c>
      <c r="P28" s="9">
        <v>0</v>
      </c>
      <c r="R28" s="1"/>
      <c r="S28" s="28">
        <f>$L$23</f>
        <v>7</v>
      </c>
      <c r="T28" s="9">
        <v>0.99999999999999645</v>
      </c>
      <c r="U28" s="9">
        <v>1</v>
      </c>
      <c r="V28" s="9">
        <v>0.99999999999999645</v>
      </c>
      <c r="W28" s="9">
        <v>0</v>
      </c>
      <c r="X28" s="9">
        <v>0</v>
      </c>
      <c r="Y28" s="9">
        <v>0</v>
      </c>
      <c r="AA28" s="17"/>
      <c r="AB28" s="17"/>
      <c r="AC28" s="17"/>
      <c r="AD28" s="17"/>
    </row>
    <row r="29" spans="1:30" ht="14.45" x14ac:dyDescent="0.3">
      <c r="A29" s="26">
        <f>$M$21</f>
        <v>11</v>
      </c>
      <c r="B29" s="9">
        <v>1</v>
      </c>
      <c r="C29" s="9">
        <v>1</v>
      </c>
      <c r="D29" s="9">
        <v>1</v>
      </c>
      <c r="E29" s="9">
        <v>1</v>
      </c>
      <c r="F29" s="9">
        <v>1</v>
      </c>
      <c r="G29" s="9">
        <v>0</v>
      </c>
      <c r="I29" s="1"/>
      <c r="J29" s="27">
        <f>$M$22</f>
        <v>4.9999999999999991</v>
      </c>
      <c r="K29" s="9">
        <v>0.99999999999999989</v>
      </c>
      <c r="L29" s="9">
        <v>1</v>
      </c>
      <c r="M29" s="9">
        <v>0</v>
      </c>
      <c r="N29" s="9">
        <v>0</v>
      </c>
      <c r="O29" s="9">
        <v>0</v>
      </c>
      <c r="P29" s="9">
        <v>0</v>
      </c>
      <c r="R29" s="1"/>
      <c r="S29" s="28">
        <f>$M$23</f>
        <v>8</v>
      </c>
      <c r="T29" s="9">
        <v>1</v>
      </c>
      <c r="U29" s="9">
        <v>1</v>
      </c>
      <c r="V29" s="9">
        <v>1</v>
      </c>
      <c r="W29" s="9">
        <v>4.0412118096355696E-15</v>
      </c>
      <c r="X29" s="9">
        <v>4.0412118096355696E-15</v>
      </c>
      <c r="Y29" s="9">
        <v>0</v>
      </c>
      <c r="AA29" s="17"/>
      <c r="AB29" s="17"/>
      <c r="AC29" s="17"/>
      <c r="AD29" s="17"/>
    </row>
    <row r="30" spans="1:30" x14ac:dyDescent="0.25">
      <c r="A30" s="26">
        <f>$N$21</f>
        <v>12</v>
      </c>
      <c r="B30" s="9">
        <v>1</v>
      </c>
      <c r="C30" s="9">
        <v>1</v>
      </c>
      <c r="D30" s="9">
        <v>0.999999999999998</v>
      </c>
      <c r="E30" s="9">
        <v>1</v>
      </c>
      <c r="F30" s="9">
        <v>1</v>
      </c>
      <c r="G30" s="9">
        <v>0</v>
      </c>
      <c r="I30" s="1"/>
      <c r="J30" s="27">
        <f>$N$22</f>
        <v>14</v>
      </c>
      <c r="K30" s="9">
        <v>1</v>
      </c>
      <c r="L30" s="9">
        <v>1</v>
      </c>
      <c r="M30" s="9">
        <v>1</v>
      </c>
      <c r="N30" s="9">
        <v>1</v>
      </c>
      <c r="O30" s="9">
        <v>1</v>
      </c>
      <c r="P30" s="9">
        <v>0</v>
      </c>
      <c r="R30" s="1"/>
      <c r="S30" s="28">
        <f>$N$23</f>
        <v>9</v>
      </c>
      <c r="T30" s="9">
        <v>0.99999999999999989</v>
      </c>
      <c r="U30" s="9">
        <v>1</v>
      </c>
      <c r="V30" s="9">
        <v>1</v>
      </c>
      <c r="W30" s="9">
        <v>0</v>
      </c>
      <c r="X30" s="9">
        <v>0</v>
      </c>
      <c r="Y30" s="9">
        <v>0</v>
      </c>
      <c r="AA30" s="17"/>
      <c r="AB30" s="17"/>
      <c r="AC30" s="17"/>
      <c r="AD30" s="17"/>
    </row>
    <row r="31" spans="1:30" x14ac:dyDescent="0.25">
      <c r="A31" s="26">
        <f>$O$21</f>
        <v>13</v>
      </c>
      <c r="B31" s="9">
        <v>1</v>
      </c>
      <c r="C31" s="9">
        <v>1</v>
      </c>
      <c r="D31" s="9">
        <v>0.999999999999996</v>
      </c>
      <c r="E31" s="9">
        <v>1</v>
      </c>
      <c r="F31" s="9">
        <v>1</v>
      </c>
      <c r="G31" s="9">
        <v>0</v>
      </c>
      <c r="I31" s="1"/>
      <c r="J31" s="27">
        <f>$O$22</f>
        <v>15</v>
      </c>
      <c r="K31" s="9">
        <v>1</v>
      </c>
      <c r="L31" s="9">
        <v>1</v>
      </c>
      <c r="M31" s="9">
        <v>0.999999999999996</v>
      </c>
      <c r="N31" s="9">
        <v>1</v>
      </c>
      <c r="O31" s="9">
        <v>1</v>
      </c>
      <c r="P31" s="9">
        <v>0</v>
      </c>
      <c r="R31" s="1"/>
      <c r="S31" s="28">
        <f>$O$23</f>
        <v>9.9999999999999982</v>
      </c>
      <c r="T31" s="9">
        <v>0.99999999999999989</v>
      </c>
      <c r="U31" s="9">
        <v>1</v>
      </c>
      <c r="V31" s="9">
        <v>1</v>
      </c>
      <c r="W31" s="9">
        <v>0</v>
      </c>
      <c r="X31" s="9">
        <v>0</v>
      </c>
      <c r="Y31" s="9">
        <v>0</v>
      </c>
      <c r="AA31" s="17"/>
      <c r="AB31" s="17"/>
      <c r="AC31" s="17"/>
      <c r="AD31" s="17"/>
    </row>
    <row r="32" spans="1:30" x14ac:dyDescent="0.25">
      <c r="A32" s="26">
        <f>$P$21</f>
        <v>17.999999999999996</v>
      </c>
      <c r="B32" s="9">
        <v>1</v>
      </c>
      <c r="C32" s="9">
        <v>1</v>
      </c>
      <c r="D32" s="9">
        <v>1</v>
      </c>
      <c r="E32" s="9">
        <v>1</v>
      </c>
      <c r="F32" s="9">
        <v>1</v>
      </c>
      <c r="G32" s="9">
        <v>1</v>
      </c>
      <c r="I32" s="1"/>
      <c r="J32" s="27">
        <f>$P$22</f>
        <v>16</v>
      </c>
      <c r="K32" s="9">
        <v>1</v>
      </c>
      <c r="L32" s="9">
        <v>1</v>
      </c>
      <c r="M32" s="9">
        <v>1</v>
      </c>
      <c r="N32" s="9">
        <v>1</v>
      </c>
      <c r="O32" s="9">
        <v>1</v>
      </c>
      <c r="P32" s="9">
        <v>0</v>
      </c>
      <c r="R32" s="1"/>
      <c r="S32" s="28">
        <f>$P$23</f>
        <v>17</v>
      </c>
      <c r="T32" s="9">
        <v>1</v>
      </c>
      <c r="U32" s="9">
        <v>1</v>
      </c>
      <c r="V32" s="9">
        <v>1</v>
      </c>
      <c r="W32" s="9">
        <v>1</v>
      </c>
      <c r="X32" s="9">
        <v>1</v>
      </c>
      <c r="Y32" s="9">
        <v>1</v>
      </c>
      <c r="AA32" s="17"/>
      <c r="AB32" s="17"/>
      <c r="AC32" s="17"/>
      <c r="AD32" s="17"/>
    </row>
    <row r="33" spans="1:37" x14ac:dyDescent="0.25">
      <c r="A33" t="s">
        <v>66</v>
      </c>
      <c r="G33" s="8"/>
      <c r="H33" s="8">
        <f>SUM(B27:G32)</f>
        <v>21</v>
      </c>
      <c r="I33" s="8"/>
      <c r="Q33">
        <f>SUM(K27:P32)</f>
        <v>21</v>
      </c>
      <c r="Z33">
        <f>SUM(T27:Y32)</f>
        <v>21</v>
      </c>
      <c r="AA33" s="17"/>
      <c r="AB33" s="17"/>
      <c r="AC33" s="17"/>
      <c r="AD33" s="17"/>
    </row>
    <row r="34" spans="1:37" x14ac:dyDescent="0.25">
      <c r="G34" s="5" t="s">
        <v>3</v>
      </c>
      <c r="J34" s="1"/>
      <c r="K34" s="1"/>
      <c r="Q34" s="7" t="str">
        <f>[1]!wb(Q33,"&gt;=",H33)</f>
        <v>=&gt;=</v>
      </c>
      <c r="Z34" s="7" t="str">
        <f>[1]!wb(Z33,"&gt;=",Q33)</f>
        <v>=&gt;=</v>
      </c>
      <c r="AA34" s="17"/>
      <c r="AB34" s="17"/>
      <c r="AC34" s="17"/>
      <c r="AD34" s="17"/>
    </row>
    <row r="35" spans="1:37" x14ac:dyDescent="0.25">
      <c r="A35" s="47" t="s">
        <v>67</v>
      </c>
      <c r="I35" s="1"/>
      <c r="J35" s="1"/>
      <c r="K35" s="1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</row>
    <row r="36" spans="1:37" x14ac:dyDescent="0.25">
      <c r="C36" s="7" t="str">
        <f>[1]!wb(B37+1,"&lt;=",C37)</f>
        <v>=&lt;=</v>
      </c>
      <c r="D36" s="7" t="str">
        <f>[1]!wb(C37+1,"&lt;=",D37)</f>
        <v>=&lt;=</v>
      </c>
      <c r="E36" s="7" t="str">
        <f>[1]!wb(D37+1,"&lt;=",E37)</f>
        <v>=&lt;=</v>
      </c>
      <c r="F36" s="7" t="str">
        <f>[1]!wb(E37+1,"&lt;=",F37)</f>
        <v>=&lt;=</v>
      </c>
      <c r="G36" s="7" t="str">
        <f>[1]!wb(F37+1,"&lt;=",G37)</f>
        <v>&lt;=</v>
      </c>
      <c r="L36" s="7" t="str">
        <f>[1]!wb(K37+1,"&lt;=",L37)</f>
        <v>=&lt;=</v>
      </c>
      <c r="M36" s="7" t="str">
        <f>[1]!wb(L37+1,"&lt;=",M37)</f>
        <v>&lt;=</v>
      </c>
      <c r="N36" s="7" t="str">
        <f>[1]!wb(M37+1,"&lt;=",N37)</f>
        <v>=&lt;=</v>
      </c>
      <c r="O36" s="7" t="str">
        <f>[1]!wb(N37+1,"&lt;=",O37)</f>
        <v>=&lt;=</v>
      </c>
      <c r="P36" s="7" t="str">
        <f>[1]!wb(O37+1,"&lt;=",P37)</f>
        <v>&lt;=</v>
      </c>
      <c r="U36" s="7" t="str">
        <f>[1]!wb(T37+1,"&lt;=",U37)</f>
        <v>=&lt;=</v>
      </c>
      <c r="V36" s="7" t="str">
        <f>[1]!wb(U37+1,"&lt;=",V37)</f>
        <v>=&lt;=</v>
      </c>
      <c r="W36" s="7" t="str">
        <f>[1]!wb(V37+1,"&lt;=",W37)</f>
        <v>&lt;=</v>
      </c>
      <c r="X36" s="7" t="str">
        <f>[1]!wb(W37+1,"&lt;=",X37)</f>
        <v>=&lt;=</v>
      </c>
      <c r="Y36" s="7" t="str">
        <f>[1]!wb(X37+1,"&lt;=",Y37)</f>
        <v>=&lt;=</v>
      </c>
      <c r="Z36" s="17"/>
      <c r="AA36" s="17"/>
      <c r="AB36" s="17"/>
      <c r="AC36" s="17"/>
      <c r="AD36" s="17"/>
    </row>
    <row r="37" spans="1:37" x14ac:dyDescent="0.25">
      <c r="A37" s="44" t="s">
        <v>4</v>
      </c>
      <c r="B37" s="39">
        <f>$K$23</f>
        <v>6</v>
      </c>
      <c r="C37" s="39">
        <f>$L$23</f>
        <v>7</v>
      </c>
      <c r="D37" s="39">
        <f>$M$23</f>
        <v>8</v>
      </c>
      <c r="E37" s="39">
        <f>$N$23</f>
        <v>9</v>
      </c>
      <c r="F37" s="39">
        <f>$O$23</f>
        <v>9.9999999999999982</v>
      </c>
      <c r="G37" s="39">
        <f>$P$23</f>
        <v>17</v>
      </c>
      <c r="J37" s="44" t="s">
        <v>5</v>
      </c>
      <c r="K37" s="29">
        <f>$K$21</f>
        <v>1.0000000000000004</v>
      </c>
      <c r="L37" s="29">
        <f>$L$21</f>
        <v>2</v>
      </c>
      <c r="M37" s="29">
        <f>$M$21</f>
        <v>11</v>
      </c>
      <c r="N37" s="29">
        <f>$N$21</f>
        <v>12</v>
      </c>
      <c r="O37" s="29">
        <f>$O$21</f>
        <v>13</v>
      </c>
      <c r="P37" s="29">
        <f>$P$21</f>
        <v>17.999999999999996</v>
      </c>
      <c r="S37" s="44" t="s">
        <v>6</v>
      </c>
      <c r="T37" s="38">
        <f>$K$22</f>
        <v>3</v>
      </c>
      <c r="U37" s="38">
        <f>$L$22</f>
        <v>4</v>
      </c>
      <c r="V37" s="38">
        <f>$M$22</f>
        <v>4.9999999999999991</v>
      </c>
      <c r="W37" s="38">
        <f>$N$22</f>
        <v>14</v>
      </c>
      <c r="X37" s="38">
        <f>$O$22</f>
        <v>15</v>
      </c>
      <c r="Y37" s="38">
        <f>$P$22</f>
        <v>16</v>
      </c>
      <c r="Z37" s="17"/>
      <c r="AA37" s="17"/>
      <c r="AB37" s="17"/>
      <c r="AC37" s="17"/>
      <c r="AD37" s="17"/>
    </row>
    <row r="38" spans="1:37" x14ac:dyDescent="0.25">
      <c r="A38" s="26">
        <f>$K$21</f>
        <v>1.0000000000000004</v>
      </c>
      <c r="B38" s="7" t="str">
        <f>[1]!wb($A38+$E$15*(1-B27),"&gt;=",B$37+1)</f>
        <v>&gt;=</v>
      </c>
      <c r="C38" s="7" t="str">
        <f>[1]!wb($A38+$E$15*(1-C27),"&gt;=",C$37+1)</f>
        <v>&gt;=</v>
      </c>
      <c r="D38" s="7" t="str">
        <f>[1]!wb($A38+$E$15*(1-D27),"&gt;=",D$37+1)</f>
        <v>&gt;=</v>
      </c>
      <c r="E38" s="7" t="str">
        <f>[1]!wb($A38+$E$15*(1-E27),"&gt;=",E$37+1)</f>
        <v>&gt;=</v>
      </c>
      <c r="F38" s="7" t="str">
        <f>[1]!wb($A38+$E$15*(1-F27),"&gt;=",F$37+1)</f>
        <v>&gt;=</v>
      </c>
      <c r="G38" s="7" t="str">
        <f>[1]!wb($A38+$E$15*(1-G27),"&gt;=",G$37+1)</f>
        <v>&gt;=</v>
      </c>
      <c r="I38" s="1"/>
      <c r="J38" s="27">
        <f>$K$22</f>
        <v>3</v>
      </c>
      <c r="K38" s="7" t="str">
        <f>[1]!wb($J38+$E$15*(1-K27),"&gt;=",K$37+1)</f>
        <v>&gt;=</v>
      </c>
      <c r="L38" s="7" t="str">
        <f>[1]!wb($J38+$E$15*(1-L27),"&gt;=",L$37+1)</f>
        <v>=&gt;=</v>
      </c>
      <c r="M38" s="7" t="str">
        <f>[1]!wb($J38+$E$15*(1-M27),"&gt;=",M$37+1)</f>
        <v>&gt;=</v>
      </c>
      <c r="N38" s="7" t="str">
        <f>[1]!wb($J38+$E$15*(1-N27),"&gt;=",N$37+1)</f>
        <v>&gt;=</v>
      </c>
      <c r="O38" s="7" t="str">
        <f>[1]!wb($J38+$E$15*(1-O27),"&gt;=",O$37+1)</f>
        <v>&gt;=</v>
      </c>
      <c r="P38" s="7" t="str">
        <f>[1]!wb($J38+$E$15*(1-P27),"&gt;=",P$37+1)</f>
        <v>&gt;=</v>
      </c>
      <c r="S38" s="28">
        <f>$K$23</f>
        <v>6</v>
      </c>
      <c r="T38" s="7" t="str">
        <f>[1]!wb($S38+$E$15*(1-T27),"&gt;=",T$37+1)</f>
        <v>&gt;=</v>
      </c>
      <c r="U38" s="7" t="str">
        <f>[1]!wb($S38+$E$15*(1-U27),"&gt;=",U$37+1)</f>
        <v>&gt;=</v>
      </c>
      <c r="V38" s="7" t="str">
        <f>[1]!wb($S38+$E$15*(1-V27),"&gt;=",V$37+1)</f>
        <v>=&gt;=</v>
      </c>
      <c r="W38" s="7" t="str">
        <f>[1]!wb($S38+$E$15*(1-W27),"&gt;=",W$37+1)</f>
        <v>&gt;=</v>
      </c>
      <c r="X38" s="7" t="str">
        <f>[1]!wb($S38+$E$15*(1-X27),"&gt;=",X$37+1)</f>
        <v>&gt;=</v>
      </c>
      <c r="Y38" s="7" t="str">
        <f>[1]!wb($S38+$E$15*(1-Y27),"&gt;=",Y$37+1)</f>
        <v>&gt;=</v>
      </c>
      <c r="Z38" s="17"/>
      <c r="AA38" s="17"/>
      <c r="AB38" s="17"/>
      <c r="AC38" s="17"/>
      <c r="AD38" s="17"/>
    </row>
    <row r="39" spans="1:37" x14ac:dyDescent="0.25">
      <c r="A39" s="26">
        <f>$L$21</f>
        <v>2</v>
      </c>
      <c r="B39" s="7" t="str">
        <f>[1]!wb($A39+$E$15*(1-B28),"&gt;=",B$37+1)</f>
        <v>&gt;=</v>
      </c>
      <c r="C39" s="7" t="str">
        <f>[1]!wb($A39+$E$15*(1-C28),"&gt;=",C$37+1)</f>
        <v>&gt;=</v>
      </c>
      <c r="D39" s="7" t="str">
        <f>[1]!wb($A39+$E$15*(1-D28),"&gt;=",D$37+1)</f>
        <v>&gt;=</v>
      </c>
      <c r="E39" s="7" t="str">
        <f>[1]!wb($A39+$E$15*(1-E28),"&gt;=",E$37+1)</f>
        <v>&gt;=</v>
      </c>
      <c r="F39" s="7" t="str">
        <f>[1]!wb($A39+$E$15*(1-F28),"&gt;=",F$37+1)</f>
        <v>&gt;=</v>
      </c>
      <c r="G39" s="7" t="str">
        <f>[1]!wb($A39+$E$15*(1-G28),"&gt;=",G$37+1)</f>
        <v>&gt;=</v>
      </c>
      <c r="I39" s="1"/>
      <c r="J39" s="27">
        <f>$L$22</f>
        <v>4</v>
      </c>
      <c r="K39" s="7" t="str">
        <f>[1]!wb($J39+$E$15*(1-K28),"&gt;=",K$37+1)</f>
        <v>&gt;=</v>
      </c>
      <c r="L39" s="7" t="str">
        <f>[1]!wb($J39+$E$15*(1-L28),"&gt;=",L$37+1)</f>
        <v>&gt;=</v>
      </c>
      <c r="M39" s="7" t="str">
        <f>[1]!wb($J39+$E$15*(1-M28),"&gt;=",M$37+1)</f>
        <v>&gt;=</v>
      </c>
      <c r="N39" s="7" t="str">
        <f>[1]!wb($J39+$E$15*(1-N28),"&gt;=",N$37+1)</f>
        <v>&gt;=</v>
      </c>
      <c r="O39" s="7" t="str">
        <f>[1]!wb($J39+$E$15*(1-O28),"&gt;=",O$37+1)</f>
        <v>&gt;=</v>
      </c>
      <c r="P39" s="7" t="str">
        <f>[1]!wb($J39+$E$15*(1-P28),"&gt;=",P$37+1)</f>
        <v>&gt;=</v>
      </c>
      <c r="Q39" s="6"/>
      <c r="R39" s="6"/>
      <c r="S39" s="28">
        <f>$L$23</f>
        <v>7</v>
      </c>
      <c r="T39" s="7" t="str">
        <f>[1]!wb($S39+$E$15*(1-T28),"&gt;=",T$37+1)</f>
        <v>&gt;=</v>
      </c>
      <c r="U39" s="7" t="str">
        <f>[1]!wb($S39+$E$15*(1-U28),"&gt;=",U$37+1)</f>
        <v>&gt;=</v>
      </c>
      <c r="V39" s="7" t="str">
        <f>[1]!wb($S39+$E$15*(1-V28),"&gt;=",V$37+1)</f>
        <v>&gt;=</v>
      </c>
      <c r="W39" s="7" t="str">
        <f>[1]!wb($S39+$E$15*(1-W28),"&gt;=",W$37+1)</f>
        <v>&gt;=</v>
      </c>
      <c r="X39" s="7" t="str">
        <f>[1]!wb($S39+$E$15*(1-X28),"&gt;=",X$37+1)</f>
        <v>&gt;=</v>
      </c>
      <c r="Y39" s="7" t="str">
        <f>[1]!wb($S39+$E$15*(1-Y28),"&gt;=",Y$37+1)</f>
        <v>&gt;=</v>
      </c>
      <c r="Z39" s="17"/>
      <c r="AA39" s="17"/>
      <c r="AB39" s="17"/>
      <c r="AC39" s="17"/>
      <c r="AD39" s="17"/>
    </row>
    <row r="40" spans="1:37" x14ac:dyDescent="0.25">
      <c r="A40" s="26">
        <f>$M$21</f>
        <v>11</v>
      </c>
      <c r="B40" s="7" t="str">
        <f>[1]!wb($A40+$E$15*(1-B29),"&gt;=",B$37+1)</f>
        <v>&gt;=</v>
      </c>
      <c r="C40" s="7" t="str">
        <f>[1]!wb($A40+$E$15*(1-C29),"&gt;=",C$37+1)</f>
        <v>&gt;=</v>
      </c>
      <c r="D40" s="7" t="str">
        <f>[1]!wb($A40+$E$15*(1-D29),"&gt;=",D$37+1)</f>
        <v>&gt;=</v>
      </c>
      <c r="E40" s="7" t="str">
        <f>[1]!wb($A40+$E$15*(1-E29),"&gt;=",E$37+1)</f>
        <v>&gt;=</v>
      </c>
      <c r="F40" s="7" t="str">
        <f>[1]!wb($A40+$E$15*(1-F29),"&gt;=",F$37+1)</f>
        <v>=&gt;=</v>
      </c>
      <c r="G40" s="7" t="str">
        <f>[1]!wb($A40+$E$15*(1-G29),"&gt;=",G$37+1)</f>
        <v>&gt;=</v>
      </c>
      <c r="I40" s="1"/>
      <c r="J40" s="27">
        <f>$M$22</f>
        <v>4.9999999999999991</v>
      </c>
      <c r="K40" s="7" t="str">
        <f>[1]!wb($J40+$E$15*(1-K29),"&gt;=",K$37+1)</f>
        <v>&gt;=</v>
      </c>
      <c r="L40" s="7" t="str">
        <f>[1]!wb($J40+$E$15*(1-L29),"&gt;=",L$37+1)</f>
        <v>&gt;=</v>
      </c>
      <c r="M40" s="7" t="str">
        <f>[1]!wb($J40+$E$15*(1-M29),"&gt;=",M$37+1)</f>
        <v>&gt;=</v>
      </c>
      <c r="N40" s="7" t="str">
        <f>[1]!wb($J40+$E$15*(1-N29),"&gt;=",N$37+1)</f>
        <v>&gt;=</v>
      </c>
      <c r="O40" s="7" t="str">
        <f>[1]!wb($J40+$E$15*(1-O29),"&gt;=",O$37+1)</f>
        <v>&gt;=</v>
      </c>
      <c r="P40" s="7" t="str">
        <f>[1]!wb($J40+$E$15*(1-P29),"&gt;=",P$37+1)</f>
        <v>&gt;=</v>
      </c>
      <c r="Q40" s="6"/>
      <c r="R40" s="6"/>
      <c r="S40" s="28">
        <f>$M$23</f>
        <v>8</v>
      </c>
      <c r="T40" s="7" t="str">
        <f>[1]!wb($S40+$E$15*(1-T29),"&gt;=",T$37+1)</f>
        <v>&gt;=</v>
      </c>
      <c r="U40" s="7" t="str">
        <f>[1]!wb($S40+$E$15*(1-U29),"&gt;=",U$37+1)</f>
        <v>&gt;=</v>
      </c>
      <c r="V40" s="7" t="str">
        <f>[1]!wb($S40+$E$15*(1-V29),"&gt;=",V$37+1)</f>
        <v>&gt;=</v>
      </c>
      <c r="W40" s="7" t="str">
        <f>[1]!wb($S40+$E$15*(1-W29),"&gt;=",W$37+1)</f>
        <v>&gt;=</v>
      </c>
      <c r="X40" s="7" t="str">
        <f>[1]!wb($S40+$E$15*(1-X29),"&gt;=",X$37+1)</f>
        <v>&gt;=</v>
      </c>
      <c r="Y40" s="7" t="str">
        <f>[1]!wb($S40+$E$15*(1-Y29),"&gt;=",Y$37+1)</f>
        <v>&gt;=</v>
      </c>
      <c r="Z40" s="17"/>
      <c r="AA40" s="17"/>
      <c r="AB40" s="17"/>
      <c r="AC40" s="17"/>
      <c r="AD40" s="17"/>
    </row>
    <row r="41" spans="1:37" x14ac:dyDescent="0.25">
      <c r="A41" s="26">
        <f>$N$21</f>
        <v>12</v>
      </c>
      <c r="B41" s="7" t="str">
        <f>[1]!wb($A41+$E$15*(1-B30),"&gt;=",B$37+1)</f>
        <v>&gt;=</v>
      </c>
      <c r="C41" s="7" t="str">
        <f>[1]!wb($A41+$E$15*(1-C30),"&gt;=",C$37+1)</f>
        <v>&gt;=</v>
      </c>
      <c r="D41" s="7" t="str">
        <f>[1]!wb($A41+$E$15*(1-D30),"&gt;=",D$37+1)</f>
        <v>&gt;=</v>
      </c>
      <c r="E41" s="7" t="str">
        <f>[1]!wb($A41+$E$15*(1-E30),"&gt;=",E$37+1)</f>
        <v>&gt;=</v>
      </c>
      <c r="F41" s="7" t="str">
        <f>[1]!wb($A41+$E$15*(1-F30),"&gt;=",F$37+1)</f>
        <v>&gt;=</v>
      </c>
      <c r="G41" s="7" t="str">
        <f>[1]!wb($A41+$E$15*(1-G30),"&gt;=",G$37+1)</f>
        <v>&gt;=</v>
      </c>
      <c r="I41" s="1"/>
      <c r="J41" s="27">
        <f>$N$22</f>
        <v>14</v>
      </c>
      <c r="K41" s="7" t="str">
        <f>[1]!wb($J41+$E$15*(1-K30),"&gt;=",K$37+1)</f>
        <v>&gt;=</v>
      </c>
      <c r="L41" s="7" t="str">
        <f>[1]!wb($J41+$E$15*(1-L30),"&gt;=",L$37+1)</f>
        <v>&gt;=</v>
      </c>
      <c r="M41" s="7" t="str">
        <f>[1]!wb($J41+$E$15*(1-M30),"&gt;=",M$37+1)</f>
        <v>&gt;=</v>
      </c>
      <c r="N41" s="7" t="str">
        <f>[1]!wb($J41+$E$15*(1-N30),"&gt;=",N$37+1)</f>
        <v>&gt;=</v>
      </c>
      <c r="O41" s="7" t="str">
        <f>[1]!wb($J41+$E$15*(1-O30),"&gt;=",O$37+1)</f>
        <v>=&gt;=</v>
      </c>
      <c r="P41" s="7" t="str">
        <f>[1]!wb($J41+$E$15*(1-P30),"&gt;=",P$37+1)</f>
        <v>&gt;=</v>
      </c>
      <c r="R41" s="17"/>
      <c r="S41" s="28">
        <f>$N$23</f>
        <v>9</v>
      </c>
      <c r="T41" s="7" t="str">
        <f>[1]!wb($S41+$E$15*(1-T30),"&gt;=",T$37+1)</f>
        <v>&gt;=</v>
      </c>
      <c r="U41" s="7" t="str">
        <f>[1]!wb($S41+$E$15*(1-U30),"&gt;=",U$37+1)</f>
        <v>&gt;=</v>
      </c>
      <c r="V41" s="7" t="str">
        <f>[1]!wb($S41+$E$15*(1-V30),"&gt;=",V$37+1)</f>
        <v>&gt;=</v>
      </c>
      <c r="W41" s="7" t="str">
        <f>[1]!wb($S41+$E$15*(1-W30),"&gt;=",W$37+1)</f>
        <v>&gt;=</v>
      </c>
      <c r="X41" s="7" t="str">
        <f>[1]!wb($S41+$E$15*(1-X30),"&gt;=",X$37+1)</f>
        <v>&gt;=</v>
      </c>
      <c r="Y41" s="7" t="str">
        <f>[1]!wb($S41+$E$15*(1-Y30),"&gt;=",Y$37+1)</f>
        <v>&gt;=</v>
      </c>
      <c r="AA41" s="17"/>
      <c r="AB41" s="17"/>
      <c r="AC41" s="17"/>
      <c r="AD41" s="17"/>
      <c r="AE41" s="17"/>
      <c r="AJ41" s="7"/>
      <c r="AK41" s="6"/>
    </row>
    <row r="42" spans="1:37" x14ac:dyDescent="0.25">
      <c r="A42" s="26">
        <f>$O$21</f>
        <v>13</v>
      </c>
      <c r="B42" s="7" t="str">
        <f>[1]!wb($A42+$E$15*(1-B31),"&gt;=",B$37+1)</f>
        <v>&gt;=</v>
      </c>
      <c r="C42" s="7" t="str">
        <f>[1]!wb($A42+$E$15*(1-C31),"&gt;=",C$37+1)</f>
        <v>&gt;=</v>
      </c>
      <c r="D42" s="7" t="str">
        <f>[1]!wb($A42+$E$15*(1-D31),"&gt;=",D$37+1)</f>
        <v>&gt;=</v>
      </c>
      <c r="E42" s="7" t="str">
        <f>[1]!wb($A42+$E$15*(1-E31),"&gt;=",E$37+1)</f>
        <v>&gt;=</v>
      </c>
      <c r="F42" s="7" t="str">
        <f>[1]!wb($A42+$E$15*(1-F31),"&gt;=",F$37+1)</f>
        <v>&gt;=</v>
      </c>
      <c r="G42" s="7" t="str">
        <f>[1]!wb($A42+$E$15*(1-G31),"&gt;=",G$37+1)</f>
        <v>&gt;=</v>
      </c>
      <c r="I42" s="1"/>
      <c r="J42" s="27">
        <f>$O$22</f>
        <v>15</v>
      </c>
      <c r="K42" s="7" t="str">
        <f>[1]!wb($J42+$E$15*(1-K31),"&gt;=",K$37+1)</f>
        <v>&gt;=</v>
      </c>
      <c r="L42" s="7" t="str">
        <f>[1]!wb($J42+$E$15*(1-L31),"&gt;=",L$37+1)</f>
        <v>&gt;=</v>
      </c>
      <c r="M42" s="7" t="str">
        <f>[1]!wb($J42+$E$15*(1-M31),"&gt;=",M$37+1)</f>
        <v>&gt;=</v>
      </c>
      <c r="N42" s="7" t="str">
        <f>[1]!wb($J42+$E$15*(1-N31),"&gt;=",N$37+1)</f>
        <v>&gt;=</v>
      </c>
      <c r="O42" s="7" t="str">
        <f>[1]!wb($J42+$E$15*(1-O31),"&gt;=",O$37+1)</f>
        <v>&gt;=</v>
      </c>
      <c r="P42" s="7" t="str">
        <f>[1]!wb($J42+$E$15*(1-P31),"&gt;=",P$37+1)</f>
        <v>&gt;=</v>
      </c>
      <c r="R42" s="17"/>
      <c r="S42" s="28">
        <f>$O$23</f>
        <v>9.9999999999999982</v>
      </c>
      <c r="T42" s="7" t="str">
        <f>[1]!wb($S42+$E$15*(1-T31),"&gt;=",T$37+1)</f>
        <v>&gt;=</v>
      </c>
      <c r="U42" s="7" t="str">
        <f>[1]!wb($S42+$E$15*(1-U31),"&gt;=",U$37+1)</f>
        <v>&gt;=</v>
      </c>
      <c r="V42" s="7" t="str">
        <f>[1]!wb($S42+$E$15*(1-V31),"&gt;=",V$37+1)</f>
        <v>&gt;=</v>
      </c>
      <c r="W42" s="7" t="str">
        <f>[1]!wb($S42+$E$15*(1-W31),"&gt;=",W$37+1)</f>
        <v>&gt;=</v>
      </c>
      <c r="X42" s="7" t="str">
        <f>[1]!wb($S42+$E$15*(1-X31),"&gt;=",X$37+1)</f>
        <v>&gt;=</v>
      </c>
      <c r="Y42" s="7" t="str">
        <f>[1]!wb($S42+$E$15*(1-Y31),"&gt;=",Y$37+1)</f>
        <v>&gt;=</v>
      </c>
      <c r="AA42" s="17"/>
      <c r="AB42" s="17"/>
      <c r="AC42" s="17"/>
      <c r="AD42" s="17"/>
      <c r="AE42" s="17"/>
      <c r="AJ42" s="7"/>
      <c r="AK42" s="6"/>
    </row>
    <row r="43" spans="1:37" x14ac:dyDescent="0.25">
      <c r="A43" s="26">
        <f>$P$21</f>
        <v>17.999999999999996</v>
      </c>
      <c r="B43" s="7" t="str">
        <f>[1]!wb($A43+$E$15*(1-B32),"&gt;=",B$37+1)</f>
        <v>&gt;=</v>
      </c>
      <c r="C43" s="7" t="str">
        <f>[1]!wb($A43+$E$15*(1-C32),"&gt;=",C$37+1)</f>
        <v>&gt;=</v>
      </c>
      <c r="D43" s="7" t="str">
        <f>[1]!wb($A43+$E$15*(1-D32),"&gt;=",D$37+1)</f>
        <v>&gt;=</v>
      </c>
      <c r="E43" s="7" t="str">
        <f>[1]!wb($A43+$E$15*(1-E32),"&gt;=",E$37+1)</f>
        <v>&gt;=</v>
      </c>
      <c r="F43" s="7" t="str">
        <f>[1]!wb($A43+$E$15*(1-F32),"&gt;=",F$37+1)</f>
        <v>&gt;=</v>
      </c>
      <c r="G43" s="7" t="str">
        <f>[1]!wb($A43+$E$15*(1-G32),"&gt;=",G$37+1)</f>
        <v>=&gt;=</v>
      </c>
      <c r="I43" s="1"/>
      <c r="J43" s="27">
        <f>$P$22</f>
        <v>16</v>
      </c>
      <c r="K43" s="7" t="str">
        <f>[1]!wb($J43+$E$15*(1-K32),"&gt;=",K$37+1)</f>
        <v>&gt;=</v>
      </c>
      <c r="L43" s="7" t="str">
        <f>[1]!wb($J43+$E$15*(1-L32),"&gt;=",L$37+1)</f>
        <v>&gt;=</v>
      </c>
      <c r="M43" s="7" t="str">
        <f>[1]!wb($J43+$E$15*(1-M32),"&gt;=",M$37+1)</f>
        <v>&gt;=</v>
      </c>
      <c r="N43" s="7" t="str">
        <f>[1]!wb($J43+$E$15*(1-N32),"&gt;=",N$37+1)</f>
        <v>&gt;=</v>
      </c>
      <c r="O43" s="7" t="str">
        <f>[1]!wb($J43+$E$15*(1-O32),"&gt;=",O$37+1)</f>
        <v>&gt;=</v>
      </c>
      <c r="P43" s="7" t="str">
        <f>[1]!wb($J43+$E$15*(1-P32),"&gt;=",P$37+1)</f>
        <v>&gt;=</v>
      </c>
      <c r="R43" s="17"/>
      <c r="S43" s="28">
        <f>$P$23</f>
        <v>17</v>
      </c>
      <c r="T43" s="7" t="str">
        <f>[1]!wb($S43+$E$15*(1-T32),"&gt;=",T$37+1)</f>
        <v>&gt;=</v>
      </c>
      <c r="U43" s="7" t="str">
        <f>[1]!wb($S43+$E$15*(1-U32),"&gt;=",U$37+1)</f>
        <v>&gt;=</v>
      </c>
      <c r="V43" s="7" t="str">
        <f>[1]!wb($S43+$E$15*(1-V32),"&gt;=",V$37+1)</f>
        <v>&gt;=</v>
      </c>
      <c r="W43" s="7" t="str">
        <f>[1]!wb($S43+$E$15*(1-W32),"&gt;=",W$37+1)</f>
        <v>&gt;=</v>
      </c>
      <c r="X43" s="7" t="str">
        <f>[1]!wb($S43+$E$15*(1-X32),"&gt;=",X$37+1)</f>
        <v>&gt;=</v>
      </c>
      <c r="Y43" s="7" t="str">
        <f>[1]!wb($S43+$E$15*(1-Y32),"&gt;=",Y$37+1)</f>
        <v>=&gt;=</v>
      </c>
      <c r="AA43" s="17"/>
      <c r="AB43" s="17"/>
      <c r="AC43" s="17"/>
      <c r="AD43" s="17"/>
      <c r="AE43" s="17"/>
      <c r="AJ43" s="7"/>
      <c r="AK43" s="6"/>
    </row>
    <row r="44" spans="1:37" x14ac:dyDescent="0.25">
      <c r="A44" s="17"/>
      <c r="B44" s="17"/>
      <c r="C44" s="17"/>
      <c r="D44" s="17"/>
      <c r="E44" s="17"/>
      <c r="F44" s="17"/>
      <c r="R44" s="17"/>
      <c r="W44" s="7"/>
      <c r="X44" s="6"/>
      <c r="AA44" s="17"/>
      <c r="AB44" s="17"/>
      <c r="AC44" s="17"/>
      <c r="AD44" s="17"/>
      <c r="AE44" s="17"/>
      <c r="AJ44" s="7"/>
      <c r="AK44" s="6"/>
    </row>
    <row r="45" spans="1:37" x14ac:dyDescent="0.25">
      <c r="A45" s="17"/>
      <c r="B45" s="17"/>
      <c r="C45" s="17"/>
      <c r="D45" s="17"/>
      <c r="E45" s="17"/>
      <c r="F45" s="17"/>
      <c r="R45" s="17"/>
      <c r="W45" s="7"/>
      <c r="X45" s="6"/>
      <c r="AA45" s="17"/>
      <c r="AB45" s="17"/>
      <c r="AC45" s="17"/>
      <c r="AD45" s="17"/>
      <c r="AE45" s="17"/>
      <c r="AJ45" s="7"/>
      <c r="AK45" s="6"/>
    </row>
    <row r="46" spans="1:37" x14ac:dyDescent="0.25">
      <c r="A46" s="44" t="s">
        <v>4</v>
      </c>
      <c r="B46" s="39">
        <f>$K$23</f>
        <v>6</v>
      </c>
      <c r="C46" s="39">
        <f>$L$23</f>
        <v>7</v>
      </c>
      <c r="D46" s="39">
        <f>$M$23</f>
        <v>8</v>
      </c>
      <c r="E46" s="39">
        <f>$N$23</f>
        <v>9</v>
      </c>
      <c r="F46" s="39">
        <f>$O$23</f>
        <v>9.9999999999999982</v>
      </c>
      <c r="G46" s="39">
        <f>$P$23</f>
        <v>17</v>
      </c>
      <c r="I46" s="1"/>
      <c r="J46" s="44" t="s">
        <v>5</v>
      </c>
      <c r="K46" s="29">
        <f>$K$21</f>
        <v>1.0000000000000004</v>
      </c>
      <c r="L46" s="29">
        <f>$L$21</f>
        <v>2</v>
      </c>
      <c r="M46" s="29">
        <f>$M$21</f>
        <v>11</v>
      </c>
      <c r="N46" s="29">
        <f>$N$21</f>
        <v>12</v>
      </c>
      <c r="O46" s="29">
        <f>$O$21</f>
        <v>13</v>
      </c>
      <c r="P46" s="29">
        <f>$P$21</f>
        <v>17.999999999999996</v>
      </c>
      <c r="Q46" s="17"/>
      <c r="R46" s="17"/>
      <c r="S46" s="44" t="s">
        <v>6</v>
      </c>
      <c r="T46" s="38">
        <f>$K$22</f>
        <v>3</v>
      </c>
      <c r="U46" s="38">
        <f>$L$22</f>
        <v>4</v>
      </c>
      <c r="V46" s="38">
        <f>$M$22</f>
        <v>4.9999999999999991</v>
      </c>
      <c r="W46" s="38">
        <f>$N$22</f>
        <v>14</v>
      </c>
      <c r="X46" s="38">
        <f>$O$22</f>
        <v>15</v>
      </c>
      <c r="Y46" s="38">
        <f>$P$22</f>
        <v>16</v>
      </c>
      <c r="AA46" s="17"/>
      <c r="AB46" s="17"/>
      <c r="AC46" s="17"/>
      <c r="AD46" s="17"/>
      <c r="AE46" s="17"/>
      <c r="AJ46" s="7"/>
      <c r="AK46" s="6"/>
    </row>
    <row r="47" spans="1:37" x14ac:dyDescent="0.25">
      <c r="A47" s="26">
        <f>$K$21</f>
        <v>1.0000000000000004</v>
      </c>
      <c r="B47" s="7" t="str">
        <f>[1]!wb($A47+1,"&lt;=",B$46+$E$15*B27)</f>
        <v>&lt;=</v>
      </c>
      <c r="C47" s="7" t="str">
        <f>[1]!wb($A47+1,"&lt;=",C$46+$E$15*C27)</f>
        <v>&lt;=</v>
      </c>
      <c r="D47" s="7" t="str">
        <f>[1]!wb($A47+1,"&lt;=",D$46+$E$15*D27)</f>
        <v>&lt;=</v>
      </c>
      <c r="E47" s="7" t="str">
        <f>[1]!wb($A47+1,"&lt;=",E$46+$E$15*E27)</f>
        <v>&lt;=</v>
      </c>
      <c r="F47" s="7" t="str">
        <f>[1]!wb($A47+1,"&lt;=",F$46+$E$15*F27)</f>
        <v>&lt;=</v>
      </c>
      <c r="G47" s="7" t="str">
        <f>[1]!wb($A47+1,"&lt;=",G$46+$E$15*G27)</f>
        <v>&lt;=</v>
      </c>
      <c r="I47" s="1"/>
      <c r="J47" s="27">
        <f>$K$22</f>
        <v>3</v>
      </c>
      <c r="K47" s="7" t="str">
        <f>[1]!wb($J47+1,"&lt;=",K$46+$E$15*K27)</f>
        <v>&lt;=</v>
      </c>
      <c r="L47" s="7" t="str">
        <f>[1]!wb($J47+1,"&lt;=",L$46+$E$15*L27)</f>
        <v>&lt;=</v>
      </c>
      <c r="M47" s="7" t="str">
        <f>[1]!wb($J47+1,"&lt;=",M$46+$E$15*M27)</f>
        <v>&lt;=</v>
      </c>
      <c r="N47" s="7" t="str">
        <f>[1]!wb($J47+1,"&lt;=",N$46+$E$15*N27)</f>
        <v>&lt;=</v>
      </c>
      <c r="O47" s="7" t="str">
        <f>[1]!wb($J47+1,"&lt;=",O$46+$E$15*O27)</f>
        <v>&lt;=</v>
      </c>
      <c r="P47" s="7" t="str">
        <f>[1]!wb($J47+1,"&lt;=",P$46+$E$15*P27)</f>
        <v>&lt;=</v>
      </c>
      <c r="Q47" s="17"/>
      <c r="R47" s="17"/>
      <c r="S47" s="28">
        <f>$K$23</f>
        <v>6</v>
      </c>
      <c r="T47" s="7" t="str">
        <f>[1]!wb($S47+1,"&lt;=",T$46+$E$15*T27)</f>
        <v>&lt;=</v>
      </c>
      <c r="U47" s="7" t="str">
        <f>[1]!wb($S47+1,"&lt;=",U$46+$E$15*U27)</f>
        <v>&lt;=</v>
      </c>
      <c r="V47" s="7" t="str">
        <f>[1]!wb($S47+1,"&lt;=",V$46+$E$15*V27)</f>
        <v>&lt;=</v>
      </c>
      <c r="W47" s="7" t="str">
        <f>[1]!wb($S47+1,"&lt;=",W$46+$E$15*W27)</f>
        <v>&lt;=</v>
      </c>
      <c r="X47" s="7" t="str">
        <f>[1]!wb($S47+1,"&lt;=",X$46+$E$15*X27)</f>
        <v>&lt;=</v>
      </c>
      <c r="Y47" s="7" t="str">
        <f>[1]!wb($S47+1,"&lt;=",Y$46+$E$15*Y27)</f>
        <v>&lt;=</v>
      </c>
      <c r="AA47" s="17"/>
      <c r="AB47" s="17"/>
      <c r="AC47" s="17"/>
      <c r="AD47" s="17"/>
      <c r="AE47" s="17"/>
      <c r="AJ47" s="7"/>
      <c r="AK47" s="6"/>
    </row>
    <row r="48" spans="1:37" x14ac:dyDescent="0.25">
      <c r="A48" s="26">
        <f>$L$21</f>
        <v>2</v>
      </c>
      <c r="B48" s="7" t="str">
        <f>[1]!wb($A48+1,"&lt;=",B$46+$E$15*B28)</f>
        <v>&lt;=</v>
      </c>
      <c r="C48" s="7" t="str">
        <f>[1]!wb($A48+1,"&lt;=",C$46+$E$15*C28)</f>
        <v>&lt;=</v>
      </c>
      <c r="D48" s="7" t="str">
        <f>[1]!wb($A48+1,"&lt;=",D$46+$E$15*D28)</f>
        <v>&lt;=</v>
      </c>
      <c r="E48" s="7" t="str">
        <f>[1]!wb($A48+1,"&lt;=",E$46+$E$15*E28)</f>
        <v>&lt;=</v>
      </c>
      <c r="F48" s="7" t="str">
        <f>[1]!wb($A48+1,"&lt;=",F$46+$E$15*F28)</f>
        <v>&lt;=</v>
      </c>
      <c r="G48" s="7" t="str">
        <f>[1]!wb($A48+1,"&lt;=",G$46+$E$15*G28)</f>
        <v>&lt;=</v>
      </c>
      <c r="I48" s="1"/>
      <c r="J48" s="27">
        <f>$L$22</f>
        <v>4</v>
      </c>
      <c r="K48" s="7" t="str">
        <f>[1]!wb($J48+1,"&lt;=",K$46+$E$15*K28)</f>
        <v>&lt;=</v>
      </c>
      <c r="L48" s="7" t="str">
        <f>[1]!wb($J48+1,"&lt;=",L$46+$E$15*L28)</f>
        <v>&lt;=</v>
      </c>
      <c r="M48" s="7" t="str">
        <f>[1]!wb($J48+1,"&lt;=",M$46+$E$15*M28)</f>
        <v>&lt;=</v>
      </c>
      <c r="N48" s="7" t="str">
        <f>[1]!wb($J48+1,"&lt;=",N$46+$E$15*N28)</f>
        <v>&lt;=</v>
      </c>
      <c r="O48" s="7" t="str">
        <f>[1]!wb($J48+1,"&lt;=",O$46+$E$15*O28)</f>
        <v>&lt;=</v>
      </c>
      <c r="P48" s="7" t="str">
        <f>[1]!wb($J48+1,"&lt;=",P$46+$E$15*P28)</f>
        <v>&lt;=</v>
      </c>
      <c r="Q48" s="17"/>
      <c r="R48" s="17"/>
      <c r="S48" s="28">
        <f>$L$23</f>
        <v>7</v>
      </c>
      <c r="T48" s="7" t="str">
        <f>[1]!wb($S48+1,"&lt;=",T$46+$E$15*T28)</f>
        <v>&lt;=</v>
      </c>
      <c r="U48" s="7" t="str">
        <f>[1]!wb($S48+1,"&lt;=",U$46+$E$15*U28)</f>
        <v>&lt;=</v>
      </c>
      <c r="V48" s="7" t="str">
        <f>[1]!wb($S48+1,"&lt;=",V$46+$E$15*V28)</f>
        <v>&lt;=</v>
      </c>
      <c r="W48" s="7" t="str">
        <f>[1]!wb($S48+1,"&lt;=",W$46+$E$15*W28)</f>
        <v>&lt;=</v>
      </c>
      <c r="X48" s="7" t="str">
        <f>[1]!wb($S48+1,"&lt;=",X$46+$E$15*X28)</f>
        <v>&lt;=</v>
      </c>
      <c r="Y48" s="7" t="str">
        <f>[1]!wb($S48+1,"&lt;=",Y$46+$E$15*Y28)</f>
        <v>&lt;=</v>
      </c>
      <c r="AA48" s="17"/>
      <c r="AB48" s="17"/>
      <c r="AC48" s="17"/>
      <c r="AD48" s="17"/>
      <c r="AE48" s="17"/>
      <c r="AJ48" s="7"/>
      <c r="AK48" s="6"/>
    </row>
    <row r="49" spans="1:37" x14ac:dyDescent="0.25">
      <c r="A49" s="26">
        <f>$M$21</f>
        <v>11</v>
      </c>
      <c r="B49" s="7" t="str">
        <f>[1]!wb($A49+1,"&lt;=",B$46+$E$15*B29)</f>
        <v>&lt;=</v>
      </c>
      <c r="C49" s="7" t="str">
        <f>[1]!wb($A49+1,"&lt;=",C$46+$E$15*C29)</f>
        <v>&lt;=</v>
      </c>
      <c r="D49" s="7" t="str">
        <f>[1]!wb($A49+1,"&lt;=",D$46+$E$15*D29)</f>
        <v>&lt;=</v>
      </c>
      <c r="E49" s="7" t="str">
        <f>[1]!wb($A49+1,"&lt;=",E$46+$E$15*E29)</f>
        <v>&lt;=</v>
      </c>
      <c r="F49" s="7" t="str">
        <f>[1]!wb($A49+1,"&lt;=",F$46+$E$15*F29)</f>
        <v>&lt;=</v>
      </c>
      <c r="G49" s="7" t="str">
        <f>[1]!wb($A49+1,"&lt;=",G$46+$E$15*G29)</f>
        <v>&lt;=</v>
      </c>
      <c r="I49" s="1"/>
      <c r="J49" s="27">
        <f>$M$22</f>
        <v>4.9999999999999991</v>
      </c>
      <c r="K49" s="7" t="str">
        <f>[1]!wb($J49+1,"&lt;=",K$46+$E$15*K29)</f>
        <v>&lt;=</v>
      </c>
      <c r="L49" s="7" t="str">
        <f>[1]!wb($J49+1,"&lt;=",L$46+$E$15*L29)</f>
        <v>&lt;=</v>
      </c>
      <c r="M49" s="7" t="str">
        <f>[1]!wb($J49+1,"&lt;=",M$46+$E$15*M29)</f>
        <v>&lt;=</v>
      </c>
      <c r="N49" s="7" t="str">
        <f>[1]!wb($J49+1,"&lt;=",N$46+$E$15*N29)</f>
        <v>&lt;=</v>
      </c>
      <c r="O49" s="7" t="str">
        <f>[1]!wb($J49+1,"&lt;=",O$46+$E$15*O29)</f>
        <v>&lt;=</v>
      </c>
      <c r="P49" s="7" t="str">
        <f>[1]!wb($J49+1,"&lt;=",P$46+$E$15*P29)</f>
        <v>&lt;=</v>
      </c>
      <c r="Q49" s="17"/>
      <c r="R49" s="17"/>
      <c r="S49" s="28">
        <f>$M$23</f>
        <v>8</v>
      </c>
      <c r="T49" s="7" t="str">
        <f>[1]!wb($S49+1,"&lt;=",T$46+$E$15*T29)</f>
        <v>&lt;=</v>
      </c>
      <c r="U49" s="7" t="str">
        <f>[1]!wb($S49+1,"&lt;=",U$46+$E$15*U29)</f>
        <v>&lt;=</v>
      </c>
      <c r="V49" s="7" t="str">
        <f>[1]!wb($S49+1,"&lt;=",V$46+$E$15*V29)</f>
        <v>&lt;=</v>
      </c>
      <c r="W49" s="7" t="str">
        <f>[1]!wb($S49+1,"&lt;=",W$46+$E$15*W29)</f>
        <v>&lt;=</v>
      </c>
      <c r="X49" s="7" t="str">
        <f>[1]!wb($S49+1,"&lt;=",X$46+$E$15*X29)</f>
        <v>&lt;=</v>
      </c>
      <c r="Y49" s="7" t="str">
        <f>[1]!wb($S49+1,"&lt;=",Y$46+$E$15*Y29)</f>
        <v>&lt;=</v>
      </c>
      <c r="AA49" s="17"/>
      <c r="AB49" s="17"/>
      <c r="AC49" s="17"/>
      <c r="AD49" s="17"/>
      <c r="AE49" s="17"/>
      <c r="AJ49" s="7"/>
      <c r="AK49" s="6"/>
    </row>
    <row r="50" spans="1:37" x14ac:dyDescent="0.25">
      <c r="A50" s="26">
        <f>$N$21</f>
        <v>12</v>
      </c>
      <c r="B50" s="7" t="str">
        <f>[1]!wb($A50+1,"&lt;=",B$46+$E$15*B30)</f>
        <v>&lt;=</v>
      </c>
      <c r="C50" s="7" t="str">
        <f>[1]!wb($A50+1,"&lt;=",C$46+$E$15*C30)</f>
        <v>&lt;=</v>
      </c>
      <c r="D50" s="7" t="str">
        <f>[1]!wb($A50+1,"&lt;=",D$46+$E$15*D30)</f>
        <v>&lt;=</v>
      </c>
      <c r="E50" s="7" t="str">
        <f>[1]!wb($A50+1,"&lt;=",E$46+$E$15*E30)</f>
        <v>&lt;=</v>
      </c>
      <c r="F50" s="7" t="str">
        <f>[1]!wb($A50+1,"&lt;=",F$46+$E$15*F30)</f>
        <v>&lt;=</v>
      </c>
      <c r="G50" s="7" t="str">
        <f>[1]!wb($A50+1,"&lt;=",G$46+$E$15*G30)</f>
        <v>&lt;=</v>
      </c>
      <c r="I50" s="1"/>
      <c r="J50" s="27">
        <f>$N$22</f>
        <v>14</v>
      </c>
      <c r="K50" s="7" t="str">
        <f>[1]!wb($J50+1,"&lt;=",K$46+$E$15*K30)</f>
        <v>&lt;=</v>
      </c>
      <c r="L50" s="7" t="str">
        <f>[1]!wb($J50+1,"&lt;=",L$46+$E$15*L30)</f>
        <v>&lt;=</v>
      </c>
      <c r="M50" s="7" t="str">
        <f>[1]!wb($J50+1,"&lt;=",M$46+$E$15*M30)</f>
        <v>&lt;=</v>
      </c>
      <c r="N50" s="7" t="str">
        <f>[1]!wb($J50+1,"&lt;=",N$46+$E$15*N30)</f>
        <v>&lt;=</v>
      </c>
      <c r="O50" s="7" t="str">
        <f>[1]!wb($J50+1,"&lt;=",O$46+$E$15*O30)</f>
        <v>&lt;=</v>
      </c>
      <c r="P50" s="7" t="str">
        <f>[1]!wb($J50+1,"&lt;=",P$46+$E$15*P30)</f>
        <v>&lt;=</v>
      </c>
      <c r="Q50" s="17"/>
      <c r="R50" s="17"/>
      <c r="S50" s="28">
        <f>$N$23</f>
        <v>9</v>
      </c>
      <c r="T50" s="7" t="str">
        <f>[1]!wb($S50+1,"&lt;=",T$46+$E$15*T30)</f>
        <v>&lt;=</v>
      </c>
      <c r="U50" s="7" t="str">
        <f>[1]!wb($S50+1,"&lt;=",U$46+$E$15*U30)</f>
        <v>&lt;=</v>
      </c>
      <c r="V50" s="7" t="str">
        <f>[1]!wb($S50+1,"&lt;=",V$46+$E$15*V30)</f>
        <v>&lt;=</v>
      </c>
      <c r="W50" s="7" t="str">
        <f>[1]!wb($S50+1,"&lt;=",W$46+$E$15*W30)</f>
        <v>&lt;=</v>
      </c>
      <c r="X50" s="7" t="str">
        <f>[1]!wb($S50+1,"&lt;=",X$46+$E$15*X30)</f>
        <v>&lt;=</v>
      </c>
      <c r="Y50" s="7" t="str">
        <f>[1]!wb($S50+1,"&lt;=",Y$46+$E$15*Y30)</f>
        <v>&lt;=</v>
      </c>
      <c r="Z50" s="17"/>
      <c r="AA50" s="17"/>
      <c r="AB50" s="17"/>
      <c r="AC50" s="17"/>
      <c r="AD50" s="17"/>
      <c r="AE50" s="17"/>
      <c r="AF50" s="3"/>
      <c r="AG50" s="3"/>
      <c r="AH50" s="3"/>
      <c r="AK50" s="6"/>
    </row>
    <row r="51" spans="1:37" x14ac:dyDescent="0.25">
      <c r="A51" s="26">
        <f>$O$21</f>
        <v>13</v>
      </c>
      <c r="B51" s="7" t="str">
        <f>[1]!wb($A51+1,"&lt;=",B$46+$E$15*B31)</f>
        <v>&lt;=</v>
      </c>
      <c r="C51" s="7" t="str">
        <f>[1]!wb($A51+1,"&lt;=",C$46+$E$15*C31)</f>
        <v>&lt;=</v>
      </c>
      <c r="D51" s="7" t="str">
        <f>[1]!wb($A51+1,"&lt;=",D$46+$E$15*D31)</f>
        <v>&lt;=</v>
      </c>
      <c r="E51" s="7" t="str">
        <f>[1]!wb($A51+1,"&lt;=",E$46+$E$15*E31)</f>
        <v>&lt;=</v>
      </c>
      <c r="F51" s="7" t="str">
        <f>[1]!wb($A51+1,"&lt;=",F$46+$E$15*F31)</f>
        <v>&lt;=</v>
      </c>
      <c r="G51" s="7" t="str">
        <f>[1]!wb($A51+1,"&lt;=",G$46+$E$15*G31)</f>
        <v>&lt;=</v>
      </c>
      <c r="I51" s="1"/>
      <c r="J51" s="27">
        <f>$O$22</f>
        <v>15</v>
      </c>
      <c r="K51" s="7" t="str">
        <f>[1]!wb($J51+1,"&lt;=",K$46+$E$15*K31)</f>
        <v>&lt;=</v>
      </c>
      <c r="L51" s="7" t="str">
        <f>[1]!wb($J51+1,"&lt;=",L$46+$E$15*L31)</f>
        <v>&lt;=</v>
      </c>
      <c r="M51" s="7" t="str">
        <f>[1]!wb($J51+1,"&lt;=",M$46+$E$15*M31)</f>
        <v>&lt;=</v>
      </c>
      <c r="N51" s="7" t="str">
        <f>[1]!wb($J51+1,"&lt;=",N$46+$E$15*N31)</f>
        <v>&lt;=</v>
      </c>
      <c r="O51" s="7" t="str">
        <f>[1]!wb($J51+1,"&lt;=",O$46+$E$15*O31)</f>
        <v>&lt;=</v>
      </c>
      <c r="P51" s="7" t="str">
        <f>[1]!wb($J51+1,"&lt;=",P$46+$E$15*P31)</f>
        <v>&lt;=</v>
      </c>
      <c r="Q51" s="17"/>
      <c r="R51" s="17"/>
      <c r="S51" s="28">
        <f>$O$23</f>
        <v>9.9999999999999982</v>
      </c>
      <c r="T51" s="7" t="str">
        <f>[1]!wb($S51+1,"&lt;=",T$46+$E$15*T31)</f>
        <v>&lt;=</v>
      </c>
      <c r="U51" s="7" t="str">
        <f>[1]!wb($S51+1,"&lt;=",U$46+$E$15*U31)</f>
        <v>&lt;=</v>
      </c>
      <c r="V51" s="7" t="str">
        <f>[1]!wb($S51+1,"&lt;=",V$46+$E$15*V31)</f>
        <v>&lt;=</v>
      </c>
      <c r="W51" s="7" t="str">
        <f>[1]!wb($S51+1,"&lt;=",W$46+$E$15*W31)</f>
        <v>&lt;=</v>
      </c>
      <c r="X51" s="7" t="str">
        <f>[1]!wb($S51+1,"&lt;=",X$46+$E$15*X31)</f>
        <v>&lt;=</v>
      </c>
      <c r="Y51" s="7" t="str">
        <f>[1]!wb($S51+1,"&lt;=",Y$46+$E$15*Y31)</f>
        <v>&lt;=</v>
      </c>
      <c r="Z51" s="17"/>
      <c r="AA51" s="17"/>
      <c r="AB51" s="17"/>
      <c r="AC51" s="17"/>
      <c r="AD51" s="17"/>
      <c r="AE51" s="17"/>
      <c r="AF51" s="7"/>
      <c r="AG51" s="7"/>
      <c r="AH51" s="7"/>
      <c r="AK51" s="6"/>
    </row>
    <row r="52" spans="1:37" x14ac:dyDescent="0.25">
      <c r="A52" s="26">
        <f>$P$21</f>
        <v>17.999999999999996</v>
      </c>
      <c r="B52" s="7" t="str">
        <f>[1]!wb($A52+1,"&lt;=",B$46+$E$15*B32)</f>
        <v>&lt;=</v>
      </c>
      <c r="C52" s="7" t="str">
        <f>[1]!wb($A52+1,"&lt;=",C$46+$E$15*C32)</f>
        <v>&lt;=</v>
      </c>
      <c r="D52" s="7" t="str">
        <f>[1]!wb($A52+1,"&lt;=",D$46+$E$15*D32)</f>
        <v>&lt;=</v>
      </c>
      <c r="E52" s="7" t="str">
        <f>[1]!wb($A52+1,"&lt;=",E$46+$E$15*E32)</f>
        <v>&lt;=</v>
      </c>
      <c r="F52" s="7" t="str">
        <f>[1]!wb($A52+1,"&lt;=",F$46+$E$15*F32)</f>
        <v>&lt;=</v>
      </c>
      <c r="G52" s="7" t="str">
        <f>[1]!wb($A52+1,"&lt;=",G$46+$E$15*G32)</f>
        <v>&lt;=</v>
      </c>
      <c r="I52" s="1"/>
      <c r="J52" s="27">
        <f>$P$22</f>
        <v>16</v>
      </c>
      <c r="K52" s="7" t="str">
        <f>[1]!wb($J52+1,"&lt;=",K$46+$E$15*K32)</f>
        <v>&lt;=</v>
      </c>
      <c r="L52" s="7" t="str">
        <f>[1]!wb($J52+1,"&lt;=",L$46+$E$15*L32)</f>
        <v>&lt;=</v>
      </c>
      <c r="M52" s="7" t="str">
        <f>[1]!wb($J52+1,"&lt;=",M$46+$E$15*M32)</f>
        <v>&lt;=</v>
      </c>
      <c r="N52" s="7" t="str">
        <f>[1]!wb($J52+1,"&lt;=",N$46+$E$15*N32)</f>
        <v>&lt;=</v>
      </c>
      <c r="O52" s="7" t="str">
        <f>[1]!wb($J52+1,"&lt;=",O$46+$E$15*O32)</f>
        <v>&lt;=</v>
      </c>
      <c r="P52" s="7" t="str">
        <f>[1]!wb($J52+1,"&lt;=",P$46+$E$15*P32)</f>
        <v>&lt;=</v>
      </c>
      <c r="Q52" s="17"/>
      <c r="R52" s="17"/>
      <c r="S52" s="28">
        <f>$P$23</f>
        <v>17</v>
      </c>
      <c r="T52" s="7" t="str">
        <f>[1]!wb($S52+1,"&lt;=",T$46+$E$15*T32)</f>
        <v>&lt;=</v>
      </c>
      <c r="U52" s="7" t="str">
        <f>[1]!wb($S52+1,"&lt;=",U$46+$E$15*U32)</f>
        <v>&lt;=</v>
      </c>
      <c r="V52" s="7" t="str">
        <f>[1]!wb($S52+1,"&lt;=",V$46+$E$15*V32)</f>
        <v>&lt;=</v>
      </c>
      <c r="W52" s="7" t="str">
        <f>[1]!wb($S52+1,"&lt;=",W$46+$E$15*W32)</f>
        <v>&lt;=</v>
      </c>
      <c r="X52" s="7" t="str">
        <f>[1]!wb($S52+1,"&lt;=",X$46+$E$15*X32)</f>
        <v>&lt;=</v>
      </c>
      <c r="Y52" s="7" t="str">
        <f>[1]!wb($S52+1,"&lt;=",Y$46+$E$15*Y32)</f>
        <v>&lt;=</v>
      </c>
      <c r="Z52" s="17"/>
      <c r="AA52" s="17"/>
      <c r="AB52" s="17"/>
      <c r="AC52" s="17"/>
      <c r="AD52" s="17"/>
      <c r="AE52" s="17"/>
      <c r="AK52" s="6"/>
    </row>
    <row r="53" spans="1:37" x14ac:dyDescent="0.25">
      <c r="I53" s="1"/>
      <c r="J53" s="1"/>
      <c r="K53" s="1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K53" s="6"/>
    </row>
    <row r="54" spans="1:37" x14ac:dyDescent="0.25">
      <c r="AE54" s="17"/>
    </row>
    <row r="55" spans="1:37" x14ac:dyDescent="0.25">
      <c r="AE55" s="17"/>
    </row>
    <row r="56" spans="1:37" x14ac:dyDescent="0.25">
      <c r="AE56" s="17"/>
    </row>
    <row r="57" spans="1:37" x14ac:dyDescent="0.25">
      <c r="AE57" s="17"/>
    </row>
    <row r="58" spans="1:37" x14ac:dyDescent="0.25">
      <c r="AE58" s="17"/>
    </row>
    <row r="59" spans="1:37" x14ac:dyDescent="0.25">
      <c r="AE59" s="17"/>
    </row>
    <row r="70" spans="9:11" x14ac:dyDescent="0.25">
      <c r="J70" s="1"/>
      <c r="K70" s="1"/>
    </row>
    <row r="71" spans="9:11" x14ac:dyDescent="0.25">
      <c r="K71" s="1"/>
    </row>
    <row r="72" spans="9:11" x14ac:dyDescent="0.25">
      <c r="K72" s="1"/>
    </row>
    <row r="73" spans="9:11" x14ac:dyDescent="0.25">
      <c r="K73" s="1"/>
    </row>
    <row r="74" spans="9:11" x14ac:dyDescent="0.25">
      <c r="K74" s="1"/>
    </row>
    <row r="75" spans="9:11" x14ac:dyDescent="0.25">
      <c r="K75" s="1"/>
    </row>
    <row r="76" spans="9:11" x14ac:dyDescent="0.25">
      <c r="K76" s="1"/>
    </row>
    <row r="77" spans="9:11" x14ac:dyDescent="0.25">
      <c r="K77" s="1"/>
    </row>
    <row r="78" spans="9:11" x14ac:dyDescent="0.25">
      <c r="K78" s="1"/>
    </row>
    <row r="79" spans="9:11" x14ac:dyDescent="0.25">
      <c r="I79" s="1"/>
      <c r="J79" s="1"/>
      <c r="K79" s="1"/>
    </row>
    <row r="80" spans="9:11" x14ac:dyDescent="0.25">
      <c r="I80" s="1"/>
      <c r="J80" s="1"/>
      <c r="K80" s="1"/>
    </row>
    <row r="81" spans="9:11" x14ac:dyDescent="0.25">
      <c r="I81" s="1"/>
      <c r="J81" s="1"/>
      <c r="K81" s="1"/>
    </row>
    <row r="82" spans="9:11" x14ac:dyDescent="0.25">
      <c r="I82" s="1"/>
      <c r="J82" s="1"/>
      <c r="K82" s="1"/>
    </row>
    <row r="83" spans="9:11" x14ac:dyDescent="0.25">
      <c r="I83" s="1"/>
      <c r="J83" s="1"/>
      <c r="K83" s="1"/>
    </row>
    <row r="84" spans="9:11" x14ac:dyDescent="0.25">
      <c r="I84" s="1"/>
      <c r="J84" s="1"/>
      <c r="K84" s="1"/>
    </row>
    <row r="85" spans="9:11" x14ac:dyDescent="0.25">
      <c r="I85" s="1"/>
      <c r="J85" s="1"/>
      <c r="K85" s="1"/>
    </row>
    <row r="86" spans="9:11" x14ac:dyDescent="0.25">
      <c r="I86" s="1"/>
      <c r="J86" s="1"/>
      <c r="K86" s="1"/>
    </row>
    <row r="87" spans="9:11" x14ac:dyDescent="0.25">
      <c r="I87" s="1"/>
      <c r="J87" s="1"/>
      <c r="K87" s="1"/>
    </row>
    <row r="88" spans="9:11" x14ac:dyDescent="0.25">
      <c r="I88" s="1"/>
      <c r="J88" s="1"/>
      <c r="K88" s="1"/>
    </row>
    <row r="89" spans="9:11" x14ac:dyDescent="0.25">
      <c r="I89" s="1"/>
      <c r="J89" s="1"/>
      <c r="K89" s="1"/>
    </row>
    <row r="90" spans="9:11" x14ac:dyDescent="0.25">
      <c r="I90" s="1"/>
      <c r="J90" s="1"/>
      <c r="K90" s="1"/>
    </row>
    <row r="91" spans="9:11" x14ac:dyDescent="0.25">
      <c r="I91" s="1"/>
      <c r="J91" s="1"/>
      <c r="K91" s="1"/>
    </row>
    <row r="92" spans="9:11" x14ac:dyDescent="0.25">
      <c r="I92" s="1"/>
      <c r="J92" s="1"/>
      <c r="K92" s="1"/>
    </row>
    <row r="93" spans="9:11" x14ac:dyDescent="0.25">
      <c r="I93" s="1"/>
      <c r="J93" s="1"/>
      <c r="K93" s="1"/>
    </row>
    <row r="94" spans="9:11" x14ac:dyDescent="0.25">
      <c r="I94" s="1"/>
      <c r="J94" s="1"/>
      <c r="K94" s="1"/>
    </row>
    <row r="95" spans="9:11" x14ac:dyDescent="0.25">
      <c r="I95" s="1"/>
      <c r="J95" s="1"/>
      <c r="K95" s="1"/>
    </row>
    <row r="96" spans="9:11" x14ac:dyDescent="0.25">
      <c r="I96" s="1"/>
      <c r="J96" s="1"/>
      <c r="K96" s="1"/>
    </row>
    <row r="97" spans="9:11" x14ac:dyDescent="0.25">
      <c r="I97" s="1"/>
      <c r="J97" s="1"/>
      <c r="K97" s="1"/>
    </row>
    <row r="98" spans="9:11" x14ac:dyDescent="0.25">
      <c r="I98" s="1"/>
      <c r="J98" s="1"/>
      <c r="K98" s="1"/>
    </row>
    <row r="99" spans="9:11" x14ac:dyDescent="0.25">
      <c r="I99" s="1"/>
      <c r="J99" s="1"/>
      <c r="K99" s="1"/>
    </row>
    <row r="100" spans="9:11" x14ac:dyDescent="0.25">
      <c r="I100" s="1"/>
      <c r="J100" s="1"/>
      <c r="K100" s="1"/>
    </row>
    <row r="101" spans="9:11" x14ac:dyDescent="0.25">
      <c r="I101" s="1"/>
      <c r="J101" s="1"/>
      <c r="K101" s="1"/>
    </row>
    <row r="102" spans="9:11" x14ac:dyDescent="0.25">
      <c r="I102" s="1"/>
      <c r="J102" s="1"/>
      <c r="K102" s="1"/>
    </row>
    <row r="103" spans="9:11" x14ac:dyDescent="0.25">
      <c r="I103" s="1"/>
      <c r="J103" s="1"/>
      <c r="K103" s="1"/>
    </row>
    <row r="104" spans="9:11" x14ac:dyDescent="0.25">
      <c r="I104" s="1"/>
      <c r="J104" s="1"/>
      <c r="K104" s="1"/>
    </row>
    <row r="105" spans="9:11" x14ac:dyDescent="0.25">
      <c r="I105" s="1"/>
      <c r="J105" s="1"/>
      <c r="K105" s="1"/>
    </row>
    <row r="106" spans="9:11" x14ac:dyDescent="0.25">
      <c r="I106" s="1"/>
      <c r="J106" s="1"/>
      <c r="K106" s="1"/>
    </row>
    <row r="107" spans="9:11" x14ac:dyDescent="0.25">
      <c r="I107" s="1"/>
      <c r="J107" s="1"/>
      <c r="K107" s="1"/>
    </row>
    <row r="108" spans="9:11" x14ac:dyDescent="0.25">
      <c r="I108" s="1"/>
      <c r="J108" s="1"/>
      <c r="K108" s="1"/>
    </row>
    <row r="109" spans="9:11" x14ac:dyDescent="0.25">
      <c r="I109" s="1"/>
      <c r="J109" s="1"/>
      <c r="K109" s="1"/>
    </row>
    <row r="110" spans="9:11" x14ac:dyDescent="0.25">
      <c r="I110" s="1"/>
      <c r="J110" s="1"/>
      <c r="K110" s="1"/>
    </row>
    <row r="111" spans="9:11" x14ac:dyDescent="0.25">
      <c r="I111" s="1"/>
      <c r="J111" s="1"/>
      <c r="K111" s="1"/>
    </row>
    <row r="112" spans="9:11" x14ac:dyDescent="0.25">
      <c r="I112" s="1"/>
      <c r="J112" s="1"/>
      <c r="K112" s="1"/>
    </row>
    <row r="113" spans="9:11" x14ac:dyDescent="0.25">
      <c r="I113" s="1"/>
      <c r="J113" s="1"/>
      <c r="K11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WB! Status</vt:lpstr>
      <vt:lpstr>Dice_Design</vt:lpstr>
      <vt:lpstr>WBBINfirstthird</vt:lpstr>
      <vt:lpstr>WBBINsecondfirst</vt:lpstr>
      <vt:lpstr>WBBINthirdsecond</vt:lpstr>
      <vt:lpstr>WBMAX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schrage</dc:creator>
  <cp:lastModifiedBy>Porte</cp:lastModifiedBy>
  <dcterms:created xsi:type="dcterms:W3CDTF">2011-02-25T17:41:31Z</dcterms:created>
  <dcterms:modified xsi:type="dcterms:W3CDTF">2011-07-03T17:24:37Z</dcterms:modified>
</cp:coreProperties>
</file>