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A384EFCE-246D-4827-AE62-006C917647F5}" xr6:coauthVersionLast="47" xr6:coauthVersionMax="47" xr10:uidLastSave="{00000000-0000-0000-0000-000000000000}"/>
  <bookViews>
    <workbookView xWindow="-120" yWindow="-120" windowWidth="29040" windowHeight="18240" activeTab="1" xr2:uid="{00000000-000D-0000-FFFF-FFFF00000000}"/>
  </bookViews>
  <sheets>
    <sheet name="WB! Status" sheetId="10" r:id="rId1"/>
    <sheet name="Model" sheetId="1" r:id="rId2"/>
    <sheet name="Notes" sheetId="7" r:id="rId3"/>
  </sheets>
  <externalReferences>
    <externalReference r:id="rId4"/>
  </externalReferences>
  <definedNames>
    <definedName name="WBMIN">Model!$I$20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A18" i="1"/>
  <c r="A17" i="1"/>
  <c r="A16" i="1"/>
  <c r="D16" i="1"/>
  <c r="D17" i="1"/>
  <c r="D18" i="1"/>
  <c r="I20" i="1"/>
  <c r="H13" i="1"/>
  <c r="E13" i="1"/>
  <c r="G13" i="1"/>
  <c r="F13" i="1"/>
  <c r="C16" i="1"/>
  <c r="C18" i="1"/>
  <c r="C17" i="1"/>
</calcChain>
</file>

<file path=xl/sharedStrings.xml><?xml version="1.0" encoding="utf-8"?>
<sst xmlns="http://schemas.openxmlformats.org/spreadsheetml/2006/main" count="92" uniqueCount="85">
  <si>
    <t>A Small Transportation Example in What'sBest!</t>
  </si>
  <si>
    <t>Dest1</t>
  </si>
  <si>
    <t>Dest2</t>
  </si>
  <si>
    <t>Dest3</t>
  </si>
  <si>
    <t>Dest4</t>
  </si>
  <si>
    <t xml:space="preserve">Cap </t>
  </si>
  <si>
    <t>ShipIn:</t>
  </si>
  <si>
    <t>ShipOut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</si>
  <si>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</si>
  <si>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</si>
  <si>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</si>
  <si>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12         Unlimited</t>
  </si>
  <si>
    <t xml:space="preserve">         Continuous                    12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</si>
  <si>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</si>
  <si>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</si>
  <si>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 8</t>
  </si>
  <si>
    <t xml:space="preserve">     Strings                            0</t>
  </si>
  <si>
    <t xml:space="preserve">     Constraints                        7         Unlimited</t>
  </si>
  <si>
    <t xml:space="preserve">   Coefficients                        58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</si>
  <si>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</si>
  <si>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</si>
  <si>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</si>
  <si>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</si>
  <si>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</si>
  <si>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</si>
  <si>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</si>
  <si>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</si>
  <si>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</si>
  <si>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</si>
  <si>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</si>
  <si>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</si>
  <si>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</si>
  <si>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</si>
  <si>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</si>
  <si>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</si>
  <si>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</si>
  <si>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</si>
  <si>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</si>
  <si>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</si>
  <si>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</si>
  <si>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</si>
  <si>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>The Cost matrix</t>
  </si>
  <si>
    <t>Origin</t>
  </si>
  <si>
    <t>Denver</t>
  </si>
  <si>
    <t>Atlanta</t>
  </si>
  <si>
    <t>Total cost --&gt;&gt;</t>
  </si>
  <si>
    <t>Demand:</t>
  </si>
  <si>
    <t>Color code:</t>
  </si>
  <si>
    <t xml:space="preserve">   (to be minimized)</t>
  </si>
  <si>
    <t>St_Louis</t>
  </si>
  <si>
    <t xml:space="preserve">        Enter the input data  ( the yellow cells).</t>
  </si>
  <si>
    <t>Creating an Excel/What'sBest! Model</t>
  </si>
  <si>
    <t xml:space="preserve">   Minimize total cost,</t>
  </si>
  <si>
    <t xml:space="preserve">   satisfy demands at each destination,</t>
  </si>
  <si>
    <t xml:space="preserve">   not exceed capacity at each origin.</t>
  </si>
  <si>
    <t xml:space="preserve">   Input data</t>
  </si>
  <si>
    <t xml:space="preserve">   Decisions</t>
  </si>
  <si>
    <t xml:space="preserve">        Enter the the amount shipped out formulas in D16:D18.</t>
  </si>
  <si>
    <t xml:space="preserve">        Enter the the amount shipped in formulas in E14:H14.</t>
  </si>
  <si>
    <t xml:space="preserve">        Enter the total cost formula in cell  I20</t>
  </si>
  <si>
    <t>Applying the ABC's  of optimization with What'sBest! to this model:</t>
  </si>
  <si>
    <t xml:space="preserve">    A) Highlight the Adjustable cells E16:H18,</t>
  </si>
  <si>
    <t xml:space="preserve">    B)  Highlight the Best cell,  I20</t>
  </si>
  <si>
    <t xml:space="preserve">           Click on WhatsBest! -&gt; Make Adjustable,</t>
  </si>
  <si>
    <t xml:space="preserve">           Click on WhatsBest! -&gt; Minimize,</t>
  </si>
  <si>
    <t xml:space="preserve">    C) Constraint identification: </t>
  </si>
  <si>
    <t xml:space="preserve">            Demands: Highlight the cells:  E13:H13</t>
  </si>
  <si>
    <t xml:space="preserve">              Click on WhatsBest! -&gt; Equal To,</t>
  </si>
  <si>
    <t xml:space="preserve">            Supplies:  Highlight the cells: C16:C18</t>
  </si>
  <si>
    <t xml:space="preserve">     Optimize by:</t>
  </si>
  <si>
    <t xml:space="preserve">              Click on WhatsBest! -&gt; Solve (Bullseye)</t>
  </si>
  <si>
    <t xml:space="preserve">     First, create a standard Excel "What If" model.</t>
  </si>
  <si>
    <t xml:space="preserve"> What'sBest!® 19.0.1.3 (Aug 22, 2024) - Lib.:15.0.6099.178 - 64-bit - Status Report -</t>
  </si>
  <si>
    <t xml:space="preserve"> - Linus@lindo.com - 64-bit  -</t>
  </si>
  <si>
    <t xml:space="preserve">   Total Cells                         49</t>
  </si>
  <si>
    <t xml:space="preserve">     Numerics                          42</t>
  </si>
  <si>
    <t xml:space="preserve">       Constants                       22</t>
  </si>
  <si>
    <t xml:space="preserve">   Nonlinears/Quadratics              0/0         Unlimited</t>
  </si>
  <si>
    <t xml:space="preserve">   Minimum coefficient value:        1  on Model!E14</t>
  </si>
  <si>
    <t xml:space="preserve">   Minimum coefficient in formula:   Model!E13</t>
  </si>
  <si>
    <t xml:space="preserve">   Maximum coefficient value:        43  on Model!H18</t>
  </si>
  <si>
    <t xml:space="preserve">   Maximum coefficient in formula:   Model!I20</t>
  </si>
  <si>
    <t xml:space="preserve">              Click on WhatsBest! -&gt; Greater than,</t>
  </si>
  <si>
    <t xml:space="preserve"> How much to ship from which origin to which destination so as to</t>
  </si>
  <si>
    <t>Keywords:  ABC's of optimization, Excel, Introduction, Shipping, Transportation problem, What'sBest!.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</si>
</sst>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Courier"/>
    </font>
    <font>
      <sz val="9"/>
      <color indexed="10"/>
      <name val="Courier"/>
    </font>
    <font>
      <b/>
      <sz val="14"/>
      <name val="Arial"/>
      <family val="2"/>
    </font>
    <font>
      <b/>
      <u/>
      <sz val="14"/>
      <name val="Arial"/>
      <family val="2"/>
    </font>
    <font>
      <b/>
      <sz val="14"/>
      <color indexed="12"/>
      <name val="Arial"/>
      <family val="2"/>
    </font>
    <font>
      <b/>
      <sz val="12"/>
      <name val="Arial"/>
      <family val="2"/>
    </font>
    <font>
      <b/>
      <sz val="12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2" fillId="0" borderId="0" applyNumberFormat="0" applyFont="0" applyFill="0" applyBorder="0" applyAlignment="0">
      <protection locked="0"/>
    </xf>
    <xf numFmtId="0" fontId="2" fillId="3" borderId="0" applyNumberFormat="0" applyBorder="0" applyAlignment="0">
      <protection locked="0"/>
    </xf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0" fontId="5" fillId="0" borderId="0" xfId="0" applyFont="1"/>
    <xf numFmtId="0" fontId="5" fillId="2" borderId="1" xfId="1" applyFont="1" applyAlignment="1">
      <alignment horizontal="right"/>
    </xf>
    <xf numFmtId="0" fontId="5" fillId="0" borderId="0" xfId="0" applyFont="1" applyAlignment="1">
      <alignment horizontal="right"/>
    </xf>
    <xf numFmtId="0" fontId="5" fillId="2" borderId="1" xfId="1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0" borderId="0" xfId="2" applyFont="1">
      <protection locked="0"/>
    </xf>
    <xf numFmtId="0" fontId="5" fillId="3" borderId="0" xfId="3" applyNumberFormat="1" applyFont="1" applyAlignment="1">
      <protection locked="0"/>
    </xf>
    <xf numFmtId="0" fontId="8" fillId="0" borderId="0" xfId="0" applyFont="1"/>
    <xf numFmtId="0" fontId="8" fillId="2" borderId="1" xfId="1" applyFont="1"/>
    <xf numFmtId="0" fontId="9" fillId="0" borderId="0" xfId="0" applyFont="1"/>
  </cellXfs>
  <cellStyles count="4">
    <cellStyle name="Adjustable" xfId="2" xr:uid="{00000000-0005-0000-0000-000000000000}"/>
    <cellStyle name="Best" xfId="3" xr:uid="{00000000-0005-0000-0000-000001000000}"/>
    <cellStyle name="Normal" xfId="0" builtinId="0"/>
    <cellStyle name="Note" xfId="1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84F4F-981C-4C93-BE64-913F00B0B8CC}">
  <dimension ref="A1:C55"/>
  <sheetViews>
    <sheetView showGridLines="0" topLeftCell="A29" workbookViewId="0"/>
  </sheetViews>
  <sheetFormatPr defaultRowHeight="12.75" x14ac:dyDescent="0.2"/>
  <cols>
    <col min="1" max="3" width="30.7109375" customWidth="1"/>
  </cols>
  <sheetData>
    <row r="1" spans="1:3" x14ac:dyDescent="0.2">
      <c r="A1" s="2" t="s">
        <v>72</v>
      </c>
      <c r="B1" s="2"/>
      <c r="C1" s="2"/>
    </row>
    <row r="2" spans="1:3" x14ac:dyDescent="0.2">
      <c r="A2" s="2" t="s">
        <v>73</v>
      </c>
      <c r="B2" s="2"/>
      <c r="C2" s="2"/>
    </row>
    <row r="3" spans="1:3" x14ac:dyDescent="0.2">
      <c r="A3" s="2"/>
      <c r="B3" s="2"/>
      <c r="C3" s="2"/>
    </row>
    <row r="4" spans="1:3" x14ac:dyDescent="0.2">
      <c r="A4" s="2" t="s">
        <v>40</v>
      </c>
      <c r="B4" s="3">
        <v>45529.478310185186</v>
      </c>
      <c r="C4" s="4">
        <v>45529.478310185186</v>
      </c>
    </row>
    <row r="5" spans="1:3" x14ac:dyDescent="0.2">
      <c r="A5" s="2"/>
      <c r="B5" s="2"/>
      <c r="C5" s="2"/>
    </row>
    <row r="6" spans="1:3" x14ac:dyDescent="0.2">
      <c r="A6" s="2"/>
      <c r="B6" s="2"/>
      <c r="C6" s="2"/>
    </row>
    <row r="7" spans="1:3" x14ac:dyDescent="0.2">
      <c r="A7" s="2" t="s">
        <v>8</v>
      </c>
      <c r="B7" s="2"/>
      <c r="C7" s="2"/>
    </row>
    <row r="8" spans="1:3" x14ac:dyDescent="0.2">
      <c r="A8" s="2"/>
      <c r="B8" s="2"/>
      <c r="C8" s="2"/>
    </row>
    <row r="9" spans="1:3" x14ac:dyDescent="0.2">
      <c r="A9" s="2" t="s">
        <v>9</v>
      </c>
      <c r="B9" s="2"/>
      <c r="C9" s="2"/>
    </row>
    <row r="10" spans="1:3" x14ac:dyDescent="0.2">
      <c r="A10" s="2" t="s">
        <v>10</v>
      </c>
      <c r="B10" s="2"/>
      <c r="C10" s="2"/>
    </row>
    <row r="11" spans="1:3" x14ac:dyDescent="0.2">
      <c r="A11" s="2" t="s">
        <v>74</v>
      </c>
      <c r="B11" s="2"/>
      <c r="C11" s="2"/>
    </row>
    <row r="12" spans="1:3" x14ac:dyDescent="0.2">
      <c r="A12" s="2" t="s">
        <v>75</v>
      </c>
      <c r="B12" s="2"/>
      <c r="C12" s="2"/>
    </row>
    <row r="13" spans="1:3" x14ac:dyDescent="0.2">
      <c r="A13" s="2" t="s">
        <v>11</v>
      </c>
      <c r="B13" s="2"/>
      <c r="C13" s="2"/>
    </row>
    <row r="14" spans="1:3" x14ac:dyDescent="0.2">
      <c r="A14" s="2" t="s">
        <v>12</v>
      </c>
      <c r="B14" s="2"/>
      <c r="C14" s="2"/>
    </row>
    <row r="15" spans="1:3" x14ac:dyDescent="0.2">
      <c r="A15" s="2" t="s">
        <v>13</v>
      </c>
      <c r="B15" s="2"/>
      <c r="C15" s="2"/>
    </row>
    <row r="16" spans="1:3" x14ac:dyDescent="0.2">
      <c r="A16" s="2" t="s">
        <v>14</v>
      </c>
      <c r="B16" s="2"/>
      <c r="C16" s="2"/>
    </row>
    <row r="17" spans="1:3" x14ac:dyDescent="0.2">
      <c r="A17" s="2" t="s">
        <v>76</v>
      </c>
      <c r="B17" s="2"/>
      <c r="C17" s="2"/>
    </row>
    <row r="18" spans="1:3" x14ac:dyDescent="0.2">
      <c r="A18" s="2" t="s">
        <v>15</v>
      </c>
      <c r="B18" s="2"/>
      <c r="C18" s="2"/>
    </row>
    <row r="19" spans="1:3" x14ac:dyDescent="0.2">
      <c r="A19" s="2" t="s">
        <v>16</v>
      </c>
      <c r="B19" s="2"/>
      <c r="C19" s="2"/>
    </row>
    <row r="20" spans="1:3" x14ac:dyDescent="0.2">
      <c r="A20" s="2" t="s">
        <v>17</v>
      </c>
      <c r="B20" s="2"/>
      <c r="C20" s="2"/>
    </row>
    <row r="21" spans="1:3" x14ac:dyDescent="0.2">
      <c r="A21" s="2" t="s">
        <v>77</v>
      </c>
      <c r="B21" s="2"/>
      <c r="C21" s="2"/>
    </row>
    <row r="22" spans="1:3" x14ac:dyDescent="0.2">
      <c r="A22" s="2" t="s">
        <v>18</v>
      </c>
      <c r="B22" s="2"/>
      <c r="C22" s="2"/>
    </row>
    <row r="23" spans="1:3" x14ac:dyDescent="0.2">
      <c r="A23" s="2"/>
      <c r="B23" s="2"/>
      <c r="C23" s="2"/>
    </row>
    <row r="24" spans="1:3" x14ac:dyDescent="0.2">
      <c r="A24" s="2" t="s">
        <v>78</v>
      </c>
      <c r="B24" s="2"/>
      <c r="C24" s="2"/>
    </row>
    <row r="25" spans="1:3" x14ac:dyDescent="0.2">
      <c r="A25" s="2" t="s">
        <v>79</v>
      </c>
      <c r="B25" s="2"/>
      <c r="C25" s="2"/>
    </row>
    <row r="26" spans="1:3" x14ac:dyDescent="0.2">
      <c r="A26" s="2" t="s">
        <v>80</v>
      </c>
      <c r="B26" s="2"/>
      <c r="C26" s="2"/>
    </row>
    <row r="27" spans="1:3" x14ac:dyDescent="0.2">
      <c r="A27" s="2" t="s">
        <v>81</v>
      </c>
      <c r="B27" s="2"/>
      <c r="C27" s="2"/>
    </row>
    <row r="28" spans="1:3" x14ac:dyDescent="0.2">
      <c r="A28" s="2"/>
      <c r="B28" s="2"/>
      <c r="C28" s="2"/>
    </row>
    <row r="29" spans="1:3" x14ac:dyDescent="0.2">
      <c r="A29" s="2" t="s">
        <v>19</v>
      </c>
      <c r="B29" s="2" t="s">
        <v>20</v>
      </c>
      <c r="C29" s="2"/>
    </row>
    <row r="30" spans="1:3" x14ac:dyDescent="0.2">
      <c r="A30" s="2"/>
      <c r="B30" s="2"/>
      <c r="C30" s="2"/>
    </row>
    <row r="31" spans="1:3" x14ac:dyDescent="0.2">
      <c r="A31" s="2" t="s">
        <v>21</v>
      </c>
      <c r="B31" s="5" t="s">
        <v>22</v>
      </c>
      <c r="C31" s="2"/>
    </row>
    <row r="32" spans="1:3" x14ac:dyDescent="0.2">
      <c r="A32" s="2"/>
      <c r="B32" s="2"/>
      <c r="C32" s="2"/>
    </row>
    <row r="33" spans="1:3" x14ac:dyDescent="0.2">
      <c r="A33" s="2" t="s">
        <v>23</v>
      </c>
      <c r="B33" s="6">
        <v>627</v>
      </c>
      <c r="C33" s="2"/>
    </row>
    <row r="34" spans="1:3" x14ac:dyDescent="0.2">
      <c r="A34" s="2"/>
      <c r="B34" s="2"/>
      <c r="C34" s="2"/>
    </row>
    <row r="35" spans="1:3" x14ac:dyDescent="0.2">
      <c r="A35" s="2" t="s">
        <v>24</v>
      </c>
      <c r="B35" s="6" t="s">
        <v>25</v>
      </c>
      <c r="C35" s="2"/>
    </row>
    <row r="36" spans="1:3" x14ac:dyDescent="0.2">
      <c r="A36" s="2"/>
      <c r="B36" s="2"/>
      <c r="C36" s="2"/>
    </row>
    <row r="37" spans="1:3" x14ac:dyDescent="0.2">
      <c r="A37" s="2" t="s">
        <v>26</v>
      </c>
      <c r="B37" s="6">
        <v>0</v>
      </c>
      <c r="C37" s="2"/>
    </row>
    <row r="38" spans="1:3" x14ac:dyDescent="0.2">
      <c r="A38" s="2"/>
      <c r="B38" s="2"/>
      <c r="C38" s="2"/>
    </row>
    <row r="39" spans="1:3" x14ac:dyDescent="0.2">
      <c r="A39" s="2" t="s">
        <v>27</v>
      </c>
      <c r="B39" s="2" t="s">
        <v>28</v>
      </c>
      <c r="C39" s="2"/>
    </row>
    <row r="40" spans="1:3" x14ac:dyDescent="0.2">
      <c r="A40" s="2"/>
      <c r="B40" s="2"/>
      <c r="C40" s="2"/>
    </row>
    <row r="41" spans="1:3" x14ac:dyDescent="0.2">
      <c r="A41" s="2" t="s">
        <v>29</v>
      </c>
      <c r="B41" s="2" t="s">
        <v>25</v>
      </c>
      <c r="C41" s="2"/>
    </row>
    <row r="42" spans="1:3" x14ac:dyDescent="0.2">
      <c r="A42" s="2"/>
      <c r="B42" s="2"/>
      <c r="C42" s="2"/>
    </row>
    <row r="43" spans="1:3" x14ac:dyDescent="0.2">
      <c r="A43" s="2" t="s">
        <v>30</v>
      </c>
      <c r="B43" s="6">
        <v>7</v>
      </c>
      <c r="C43" s="2"/>
    </row>
    <row r="44" spans="1:3" x14ac:dyDescent="0.2">
      <c r="A44" s="2"/>
      <c r="B44" s="2"/>
      <c r="C44" s="2"/>
    </row>
    <row r="45" spans="1:3" x14ac:dyDescent="0.2">
      <c r="A45" s="2" t="s">
        <v>31</v>
      </c>
      <c r="B45" s="6" t="s">
        <v>25</v>
      </c>
      <c r="C45" s="2"/>
    </row>
    <row r="46" spans="1:3" x14ac:dyDescent="0.2">
      <c r="A46" s="2"/>
      <c r="B46" s="2"/>
      <c r="C46" s="2"/>
    </row>
    <row r="47" spans="1:3" x14ac:dyDescent="0.2">
      <c r="A47" s="2" t="s">
        <v>32</v>
      </c>
      <c r="B47" s="6" t="s">
        <v>25</v>
      </c>
      <c r="C47" s="2"/>
    </row>
    <row r="48" spans="1:3" x14ac:dyDescent="0.2">
      <c r="A48" s="2"/>
      <c r="B48" s="2"/>
      <c r="C48" s="2"/>
    </row>
    <row r="49" spans="1:3" x14ac:dyDescent="0.2">
      <c r="A49" s="2" t="s">
        <v>33</v>
      </c>
      <c r="B49" s="2" t="s">
        <v>34</v>
      </c>
      <c r="C49" s="2"/>
    </row>
    <row r="50" spans="1:3" x14ac:dyDescent="0.2">
      <c r="A50" s="2" t="s">
        <v>35</v>
      </c>
      <c r="B50" s="2" t="s">
        <v>34</v>
      </c>
      <c r="C50" s="2"/>
    </row>
    <row r="51" spans="1:3" x14ac:dyDescent="0.2">
      <c r="A51" s="2" t="s">
        <v>36</v>
      </c>
      <c r="B51" s="2" t="s">
        <v>34</v>
      </c>
      <c r="C51" s="2"/>
    </row>
    <row r="52" spans="1:3" x14ac:dyDescent="0.2">
      <c r="A52" s="2" t="s">
        <v>37</v>
      </c>
      <c r="B52" s="2" t="s">
        <v>34</v>
      </c>
      <c r="C52" s="2"/>
    </row>
    <row r="53" spans="1:3" x14ac:dyDescent="0.2">
      <c r="A53" s="2" t="s">
        <v>38</v>
      </c>
      <c r="B53" s="2" t="s">
        <v>34</v>
      </c>
      <c r="C53" s="2"/>
    </row>
    <row r="54" spans="1:3" x14ac:dyDescent="0.2">
      <c r="A54" s="2"/>
      <c r="B54" s="2"/>
      <c r="C54" s="2"/>
    </row>
    <row r="55" spans="1:3" x14ac:dyDescent="0.2">
      <c r="A55" s="2" t="s">
        <v>39</v>
      </c>
      <c r="B55" s="2"/>
      <c r="C5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tabSelected="1" workbookViewId="0">
      <selection activeCell="A23" sqref="A23"/>
    </sheetView>
  </sheetViews>
  <sheetFormatPr defaultRowHeight="12.75" x14ac:dyDescent="0.2"/>
  <cols>
    <col min="1" max="1" width="13.5703125" customWidth="1"/>
    <col min="2" max="4" width="9" customWidth="1"/>
    <col min="5" max="5" width="9.140625" customWidth="1"/>
    <col min="6" max="6" width="12.85546875" customWidth="1"/>
    <col min="7" max="7" width="9.7109375" customWidth="1"/>
    <col min="8" max="8" width="10.42578125" customWidth="1"/>
    <col min="12" max="12" width="14.140625" customWidth="1"/>
  </cols>
  <sheetData>
    <row r="1" spans="1:12" ht="18" x14ac:dyDescent="0.25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12" ht="18" x14ac:dyDescent="0.25">
      <c r="A2" s="7" t="s">
        <v>83</v>
      </c>
      <c r="B2" s="7"/>
      <c r="C2" s="7"/>
      <c r="D2" s="7"/>
      <c r="E2" s="7"/>
      <c r="F2" s="7"/>
      <c r="G2" s="7"/>
      <c r="H2" s="7"/>
      <c r="I2" s="7"/>
    </row>
    <row r="3" spans="1:12" ht="18" x14ac:dyDescent="0.25">
      <c r="A3" s="7" t="s">
        <v>52</v>
      </c>
      <c r="B3" s="7"/>
      <c r="C3" s="7"/>
      <c r="D3" s="7"/>
      <c r="I3" s="7"/>
    </row>
    <row r="4" spans="1:12" ht="18" x14ac:dyDescent="0.25">
      <c r="A4" s="7" t="s">
        <v>53</v>
      </c>
      <c r="B4" s="7"/>
      <c r="C4" s="7"/>
      <c r="D4" s="7"/>
      <c r="I4" s="7"/>
      <c r="L4" s="16"/>
    </row>
    <row r="5" spans="1:12" ht="18" x14ac:dyDescent="0.25">
      <c r="A5" s="7" t="s">
        <v>54</v>
      </c>
      <c r="B5" s="7"/>
      <c r="C5" s="7"/>
      <c r="D5" s="7"/>
      <c r="I5" s="7"/>
      <c r="J5" s="16" t="s">
        <v>47</v>
      </c>
    </row>
    <row r="6" spans="1:12" ht="18" x14ac:dyDescent="0.25">
      <c r="A6" s="7"/>
      <c r="B6" s="7"/>
      <c r="C6" s="7"/>
      <c r="E6" s="8" t="s">
        <v>1</v>
      </c>
      <c r="F6" s="8" t="s">
        <v>2</v>
      </c>
      <c r="G6" s="8" t="s">
        <v>3</v>
      </c>
      <c r="H6" s="8" t="s">
        <v>4</v>
      </c>
      <c r="I6" s="7"/>
      <c r="J6" s="17" t="s">
        <v>55</v>
      </c>
    </row>
    <row r="7" spans="1:12" ht="18" x14ac:dyDescent="0.25">
      <c r="A7" s="11" t="s">
        <v>42</v>
      </c>
      <c r="C7" s="12"/>
      <c r="D7" s="7"/>
      <c r="E7" s="7"/>
      <c r="F7" s="7" t="s">
        <v>41</v>
      </c>
      <c r="G7" s="7"/>
      <c r="H7" s="7"/>
      <c r="I7" s="7"/>
      <c r="J7" s="18" t="s">
        <v>56</v>
      </c>
    </row>
    <row r="8" spans="1:12" ht="18" x14ac:dyDescent="0.25">
      <c r="A8" s="10" t="s">
        <v>43</v>
      </c>
      <c r="D8" s="7"/>
      <c r="E8" s="10">
        <v>33</v>
      </c>
      <c r="F8" s="10">
        <v>26</v>
      </c>
      <c r="G8" s="10">
        <v>10</v>
      </c>
      <c r="H8" s="10">
        <v>18</v>
      </c>
      <c r="I8" s="7"/>
    </row>
    <row r="9" spans="1:12" ht="18" x14ac:dyDescent="0.25">
      <c r="A9" s="10" t="s">
        <v>49</v>
      </c>
      <c r="D9" s="7"/>
      <c r="E9" s="10">
        <v>23</v>
      </c>
      <c r="F9" s="10">
        <v>5</v>
      </c>
      <c r="G9" s="10">
        <v>6</v>
      </c>
      <c r="H9" s="10">
        <v>29</v>
      </c>
      <c r="I9" s="7"/>
    </row>
    <row r="10" spans="1:12" ht="18" x14ac:dyDescent="0.25">
      <c r="A10" s="10" t="s">
        <v>44</v>
      </c>
      <c r="D10" s="7"/>
      <c r="E10" s="10">
        <v>42</v>
      </c>
      <c r="F10" s="10">
        <v>12</v>
      </c>
      <c r="G10" s="10">
        <v>23</v>
      </c>
      <c r="H10" s="10">
        <v>43</v>
      </c>
      <c r="I10" s="7"/>
    </row>
    <row r="11" spans="1:12" ht="18" x14ac:dyDescent="0.25">
      <c r="A11" s="7"/>
      <c r="B11" s="7"/>
      <c r="C11" s="7"/>
      <c r="D11" s="7"/>
      <c r="E11" s="7"/>
      <c r="F11" s="7"/>
      <c r="G11" s="7"/>
      <c r="H11" s="7"/>
      <c r="I11" s="7"/>
    </row>
    <row r="12" spans="1:12" ht="18" x14ac:dyDescent="0.25">
      <c r="A12" s="7"/>
      <c r="B12" s="7"/>
      <c r="C12" s="7"/>
      <c r="D12" s="9" t="s">
        <v>46</v>
      </c>
      <c r="E12" s="10">
        <v>7</v>
      </c>
      <c r="F12" s="10">
        <v>6</v>
      </c>
      <c r="G12" s="10">
        <v>4</v>
      </c>
      <c r="H12" s="10">
        <v>13</v>
      </c>
      <c r="I12" s="7"/>
    </row>
    <row r="13" spans="1:12" ht="18" x14ac:dyDescent="0.25">
      <c r="A13" s="7"/>
      <c r="B13" s="7"/>
      <c r="C13" s="7"/>
      <c r="D13" s="7"/>
      <c r="E13" s="13" t="str">
        <f>[1]!WB(E14,"=",E12)</f>
        <v>=</v>
      </c>
      <c r="F13" s="13" t="str">
        <f>[1]!WB(F14,"=",F12)</f>
        <v>=</v>
      </c>
      <c r="G13" s="13" t="str">
        <f>[1]!WB(G14,"=",G12)</f>
        <v>=</v>
      </c>
      <c r="H13" s="13" t="str">
        <f>[1]!WB(H14,"=",H12)</f>
        <v>=</v>
      </c>
      <c r="I13" s="7"/>
    </row>
    <row r="14" spans="1:12" ht="18" x14ac:dyDescent="0.25">
      <c r="A14" s="7"/>
      <c r="B14" s="7"/>
      <c r="C14" s="7"/>
      <c r="D14" s="9" t="s">
        <v>6</v>
      </c>
      <c r="E14" s="7">
        <f>SUM(E16:E18)</f>
        <v>7</v>
      </c>
      <c r="F14" s="7">
        <f t="shared" ref="F14:H14" si="0">SUM(F16:F18)</f>
        <v>6</v>
      </c>
      <c r="G14" s="7">
        <f t="shared" si="0"/>
        <v>4</v>
      </c>
      <c r="H14" s="7">
        <f t="shared" si="0"/>
        <v>13</v>
      </c>
      <c r="I14" s="7"/>
    </row>
    <row r="15" spans="1:12" ht="18" x14ac:dyDescent="0.25">
      <c r="A15" s="7"/>
      <c r="B15" s="12" t="s">
        <v>5</v>
      </c>
      <c r="C15" s="12"/>
      <c r="D15" s="12" t="s">
        <v>7</v>
      </c>
      <c r="I15" s="7"/>
    </row>
    <row r="16" spans="1:12" ht="18" x14ac:dyDescent="0.25">
      <c r="A16" s="7" t="str">
        <f>A8</f>
        <v>Denver</v>
      </c>
      <c r="B16" s="10">
        <v>7</v>
      </c>
      <c r="C16" s="13" t="str">
        <f>[1]!WB(B16,"&gt;=",D16)</f>
        <v>=&gt;=</v>
      </c>
      <c r="D16" s="7">
        <f>SUM(E16:H16)</f>
        <v>7</v>
      </c>
      <c r="E16" s="14">
        <v>0</v>
      </c>
      <c r="F16" s="14">
        <v>0</v>
      </c>
      <c r="G16" s="14">
        <v>0</v>
      </c>
      <c r="H16" s="14">
        <v>7</v>
      </c>
      <c r="I16" s="7"/>
    </row>
    <row r="17" spans="1:10" ht="18" x14ac:dyDescent="0.25">
      <c r="A17" s="7" t="str">
        <f t="shared" ref="A17:A18" si="1">A9</f>
        <v>St_Louis</v>
      </c>
      <c r="B17" s="10">
        <v>12</v>
      </c>
      <c r="C17" s="13" t="str">
        <f>[1]!WB(B17,"&gt;=",D17)</f>
        <v>=&gt;=</v>
      </c>
      <c r="D17" s="7">
        <f>SUM(E17:H17)</f>
        <v>12</v>
      </c>
      <c r="E17" s="14">
        <v>7</v>
      </c>
      <c r="F17" s="14">
        <v>0</v>
      </c>
      <c r="G17" s="14">
        <v>4</v>
      </c>
      <c r="H17" s="14">
        <v>1</v>
      </c>
      <c r="I17" s="7"/>
    </row>
    <row r="18" spans="1:10" ht="18" x14ac:dyDescent="0.25">
      <c r="A18" s="7" t="str">
        <f t="shared" si="1"/>
        <v>Atlanta</v>
      </c>
      <c r="B18" s="10">
        <v>14</v>
      </c>
      <c r="C18" s="13" t="str">
        <f>[1]!WB(B18,"&gt;=",D18)</f>
        <v>&gt;=</v>
      </c>
      <c r="D18" s="7">
        <f>SUM(E18:H18)</f>
        <v>11</v>
      </c>
      <c r="E18" s="14">
        <v>0</v>
      </c>
      <c r="F18" s="14">
        <v>6</v>
      </c>
      <c r="G18" s="14">
        <v>0</v>
      </c>
      <c r="H18" s="14">
        <v>5</v>
      </c>
      <c r="I18" s="7"/>
    </row>
    <row r="19" spans="1:10" ht="18" x14ac:dyDescent="0.25">
      <c r="A19" s="7"/>
      <c r="B19" s="7"/>
      <c r="C19" s="7"/>
      <c r="D19" s="7"/>
      <c r="E19" s="7"/>
      <c r="F19" s="7"/>
      <c r="G19" s="7"/>
      <c r="H19" s="7"/>
    </row>
    <row r="20" spans="1:10" ht="18" x14ac:dyDescent="0.25">
      <c r="A20" s="7"/>
      <c r="B20" s="7"/>
      <c r="C20" s="7"/>
      <c r="D20" s="7"/>
      <c r="E20" s="7"/>
      <c r="F20" s="7"/>
      <c r="G20" s="7"/>
      <c r="H20" s="9" t="s">
        <v>45</v>
      </c>
      <c r="I20" s="15">
        <f>SUMPRODUCT(E16:H18,E8:H10)</f>
        <v>627</v>
      </c>
      <c r="J20" s="16" t="s">
        <v>48</v>
      </c>
    </row>
    <row r="22" spans="1:10" x14ac:dyDescent="0.2">
      <c r="A22" s="1" t="s">
        <v>84</v>
      </c>
    </row>
  </sheetData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A20BC-917D-4E30-BD06-556480C0F658}">
  <dimension ref="A1:A21"/>
  <sheetViews>
    <sheetView workbookViewId="0">
      <selection activeCell="A19" sqref="A19"/>
    </sheetView>
  </sheetViews>
  <sheetFormatPr defaultRowHeight="12.75" x14ac:dyDescent="0.2"/>
  <sheetData>
    <row r="1" spans="1:1" ht="15.75" x14ac:dyDescent="0.25">
      <c r="A1" s="16" t="s">
        <v>51</v>
      </c>
    </row>
    <row r="2" spans="1:1" ht="15.75" x14ac:dyDescent="0.25">
      <c r="A2" s="16" t="s">
        <v>71</v>
      </c>
    </row>
    <row r="3" spans="1:1" ht="15.75" x14ac:dyDescent="0.25">
      <c r="A3" s="16" t="s">
        <v>50</v>
      </c>
    </row>
    <row r="4" spans="1:1" ht="15.75" x14ac:dyDescent="0.25">
      <c r="A4" s="16" t="s">
        <v>57</v>
      </c>
    </row>
    <row r="5" spans="1:1" ht="15.75" x14ac:dyDescent="0.25">
      <c r="A5" s="16" t="s">
        <v>58</v>
      </c>
    </row>
    <row r="6" spans="1:1" ht="15.75" x14ac:dyDescent="0.25">
      <c r="A6" s="16" t="s">
        <v>59</v>
      </c>
    </row>
    <row r="7" spans="1:1" ht="15.75" x14ac:dyDescent="0.25">
      <c r="A7" s="16"/>
    </row>
    <row r="8" spans="1:1" x14ac:dyDescent="0.2">
      <c r="A8" s="1"/>
    </row>
    <row r="9" spans="1:1" ht="15.75" x14ac:dyDescent="0.25">
      <c r="A9" s="16" t="s">
        <v>60</v>
      </c>
    </row>
    <row r="10" spans="1:1" ht="15.75" x14ac:dyDescent="0.25">
      <c r="A10" s="16" t="s">
        <v>61</v>
      </c>
    </row>
    <row r="11" spans="1:1" ht="15.75" x14ac:dyDescent="0.25">
      <c r="A11" s="16" t="s">
        <v>63</v>
      </c>
    </row>
    <row r="12" spans="1:1" ht="15.75" x14ac:dyDescent="0.25">
      <c r="A12" s="16" t="s">
        <v>62</v>
      </c>
    </row>
    <row r="13" spans="1:1" ht="15.75" x14ac:dyDescent="0.25">
      <c r="A13" s="16" t="s">
        <v>64</v>
      </c>
    </row>
    <row r="14" spans="1:1" ht="15.75" x14ac:dyDescent="0.25">
      <c r="A14" s="16" t="s">
        <v>65</v>
      </c>
    </row>
    <row r="15" spans="1:1" ht="15.75" x14ac:dyDescent="0.25">
      <c r="A15" s="16" t="s">
        <v>66</v>
      </c>
    </row>
    <row r="16" spans="1:1" ht="15.75" x14ac:dyDescent="0.25">
      <c r="A16" s="16" t="s">
        <v>67</v>
      </c>
    </row>
    <row r="17" spans="1:1" ht="15.75" x14ac:dyDescent="0.25">
      <c r="A17" s="16" t="s">
        <v>68</v>
      </c>
    </row>
    <row r="18" spans="1:1" ht="15.75" x14ac:dyDescent="0.25">
      <c r="A18" s="16" t="s">
        <v>82</v>
      </c>
    </row>
    <row r="20" spans="1:1" ht="15.75" x14ac:dyDescent="0.25">
      <c r="A20" s="16" t="s">
        <v>69</v>
      </c>
    </row>
    <row r="21" spans="1:1" ht="15.75" x14ac:dyDescent="0.25">
      <c r="A21" s="16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WB! Status</vt:lpstr>
      <vt:lpstr>Model</vt:lpstr>
      <vt:lpstr>Notes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Gateway Customer</dc:creator>
  <cp:lastModifiedBy>El Ess</cp:lastModifiedBy>
  <dcterms:created xsi:type="dcterms:W3CDTF">1997-04-01T00:59:23Z</dcterms:created>
  <dcterms:modified xsi:type="dcterms:W3CDTF">2024-08-27T21:15:32Z</dcterms:modified>
</cp:coreProperties>
</file>