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2950" windowHeight="10875" activeTab="1"/>
  </bookViews>
  <sheets>
    <sheet name="WB! Status" sheetId="5" r:id="rId1"/>
    <sheet name="Sheet1" sheetId="1" r:id="rId2"/>
  </sheets>
  <externalReferences>
    <externalReference r:id="rId3"/>
  </externalReferences>
  <definedNames>
    <definedName name="WBMAX">Sheet1!$M$14</definedName>
  </definedNames>
  <calcPr calcId="145621"/>
</workbook>
</file>

<file path=xl/calcChain.xml><?xml version="1.0" encoding="utf-8"?>
<calcChain xmlns="http://schemas.openxmlformats.org/spreadsheetml/2006/main">
  <c r="M21" i="1" l="1"/>
  <c r="M20" i="1"/>
  <c r="M19" i="1"/>
  <c r="M18" i="1"/>
  <c r="M17" i="1"/>
  <c r="M14" i="1"/>
  <c r="G12" i="1"/>
  <c r="I12" i="1"/>
  <c r="N18" i="1"/>
  <c r="F12" i="1"/>
  <c r="N21" i="1"/>
  <c r="N17" i="1"/>
  <c r="N19" i="1"/>
  <c r="J12" i="1"/>
  <c r="H12" i="1"/>
  <c r="K12" i="1"/>
  <c r="N20" i="1"/>
  <c r="E12" i="1"/>
  <c r="D12" i="1"/>
</calcChain>
</file>

<file path=xl/sharedStrings.xml><?xml version="1.0" encoding="utf-8"?>
<sst xmlns="http://schemas.openxmlformats.org/spreadsheetml/2006/main" count="63" uniqueCount="63">
  <si>
    <t>Steel_made</t>
  </si>
  <si>
    <t>Autos_made</t>
  </si>
  <si>
    <t>Plastic_made</t>
  </si>
  <si>
    <t>Steel_export</t>
  </si>
  <si>
    <t>Autos_export</t>
  </si>
  <si>
    <t>Plastic_export</t>
  </si>
  <si>
    <t>Electronics_export</t>
  </si>
  <si>
    <t>Revenue/unit:</t>
  </si>
  <si>
    <t>Plastic:</t>
  </si>
  <si>
    <t>Electronics:</t>
  </si>
  <si>
    <t>Steel:</t>
  </si>
  <si>
    <t>Autos:</t>
  </si>
  <si>
    <t>Labor:</t>
  </si>
  <si>
    <t xml:space="preserve">Upper limits    </t>
  </si>
  <si>
    <t>Electronics_made</t>
  </si>
  <si>
    <t xml:space="preserve">      Activities</t>
  </si>
  <si>
    <t>Sectors</t>
  </si>
  <si>
    <t>The Islandia Input/Output  -- Activity/Resource Model</t>
  </si>
  <si>
    <t xml:space="preserve">   Given the profit contribution of each activity, </t>
  </si>
  <si>
    <t>at what level should Islandia operate each activity?</t>
  </si>
  <si>
    <t xml:space="preserve"> Net usage</t>
  </si>
  <si>
    <t xml:space="preserve"> What'sBest!® 13.0.0.0 (Oct 23, 2013) - Lib. 8.5.1283.377 - 64-bit - Status Report -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</si>
  <si>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</si>
  <si>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</si>
  <si>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</si>
  <si>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    Adjustables                      8         Unlimited</t>
  </si>
  <si>
    <t xml:space="preserve">         Continuous                     8</t>
  </si>
  <si>
    <t xml:space="preserve">         Free                           0</t>
  </si>
  <si>
    <t xml:space="preserve">         Integers/Binaries            0/0         Unlimited</t>
  </si>
  <si>
    <t xml:space="preserve">       Formulas                         6</t>
  </si>
  <si>
    <t xml:space="preserve">     Strings                            0</t>
  </si>
  <si>
    <t xml:space="preserve">     Constraints                       13         Unlimited</t>
  </si>
  <si>
    <t xml:space="preserve">   Nonlinears                           0         Unlimited</t>
  </si>
  <si>
    <t xml:space="preserve">   Minimum coefficient value:        0.01  on Sheet1!F9</t>
  </si>
  <si>
    <t xml:space="preserve">   Minimum coefficient in formula:   Sheet1!M15</t>
  </si>
  <si>
    <t xml:space="preserve">   Maximum coefficient value:        99999999  on &lt;RHS&gt;</t>
  </si>
  <si>
    <t xml:space="preserve">   Maximum coefficient in formula:   Sheet1!D10</t>
  </si>
  <si>
    <t xml:space="preserve"> MODEL TYPE:             Linear (Linear Program)</t>
  </si>
  <si>
    <t xml:space="preserve"> SOLUTION STATUS:        GLOBALLY OPTIMAL</t>
  </si>
  <si>
    <t xml:space="preserve"> DIRECTION:              Maximize</t>
  </si>
  <si>
    <t xml:space="preserve"> SOLVER TYPE:            . . .</t>
  </si>
  <si>
    <t xml:space="preserve"> INFEASIBILITY:          0</t>
  </si>
  <si>
    <t xml:space="preserve"> BEST OBJECTIVE BOUND:   . . .</t>
  </si>
  <si>
    <t xml:space="preserve"> STEPS:                  . . .</t>
  </si>
  <si>
    <t xml:space="preserve"> ACTIVE:                 . . .</t>
  </si>
  <si>
    <t xml:space="preserve"> SOLUTION TIME:          0 Hours  0 Minutes  0 Seconds</t>
  </si>
  <si>
    <t xml:space="preserve"> End of Report</t>
  </si>
  <si>
    <t xml:space="preserve"> DATE GENERATED:</t>
  </si>
  <si>
    <t>Available</t>
  </si>
  <si>
    <t xml:space="preserve">   Total Cells                         88</t>
  </si>
  <si>
    <t xml:space="preserve">     Numerics                          75</t>
  </si>
  <si>
    <t xml:space="preserve">       Constants                       61</t>
  </si>
  <si>
    <t xml:space="preserve">   Coefficients                        63</t>
  </si>
  <si>
    <t xml:space="preserve"> TRIES:                  3</t>
  </si>
  <si>
    <t>Net revenue ( to maximize)</t>
  </si>
  <si>
    <t xml:space="preserve"> OBJECTIVE VALUE:        435431250</t>
  </si>
  <si>
    <t xml:space="preserve">   Islandia has a number of activities in which it can engage.</t>
  </si>
  <si>
    <t>Each activity produces some commodities ( just one in this example), and</t>
  </si>
  <si>
    <t>each activity uses up some amounts of the commodities (several in this example).</t>
  </si>
  <si>
    <t>There are upper limits on how much we can do of each activity.</t>
  </si>
  <si>
    <t>Keywords:  Input-output table, Activity-Resource, Leontief;</t>
  </si>
  <si>
    <t xml:space="preserve">    Usage matrix: a(I,j) = amount of i (row) used per unit of j (col)</t>
  </si>
  <si>
    <r>
      <t xml:space="preserve">Ref.: </t>
    </r>
    <r>
      <rPr>
        <i/>
        <sz val="11"/>
        <color theme="1"/>
        <rFont val="Calibri"/>
        <family val="2"/>
        <scheme val="minor"/>
      </rPr>
      <t>Optimization Modeling with LINGO</t>
    </r>
    <r>
      <rPr>
        <sz val="11"/>
        <color theme="1"/>
        <rFont val="Calibri"/>
        <family val="2"/>
        <scheme val="minor"/>
      </rPr>
      <t>, www.lindo.com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</si>
</sst>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mmm\ dd\,\ yyyy"/>
    <numFmt numFmtId="165" formatCode="hh:mm\ AM/PM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12"/>
      <color indexed="12"/>
      <name val="Calibri"/>
      <family val="2"/>
      <scheme val="minor"/>
    </font>
    <font>
      <sz val="9"/>
      <color theme="1"/>
      <name val="Courier"/>
      <family val="3"/>
    </font>
    <font>
      <sz val="9"/>
      <color indexed="10"/>
      <name val="Courier"/>
      <family val="3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 applyNumberFormat="0" applyFont="0" applyFill="0" applyBorder="0" applyAlignment="0">
      <protection locked="0"/>
    </xf>
    <xf numFmtId="0" fontId="1" fillId="2" borderId="0" applyNumberFormat="0" applyBorder="0" applyAlignment="0">
      <protection locked="0"/>
    </xf>
  </cellStyleXfs>
  <cellXfs count="18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Alignment="1" applyProtection="1">
      <alignment horizontal="center"/>
      <protection locked="0"/>
    </xf>
    <xf numFmtId="0" fontId="7" fillId="0" borderId="0" xfId="1" applyFont="1" applyProtection="1">
      <protection locked="0"/>
    </xf>
    <xf numFmtId="0" fontId="1" fillId="2" borderId="0" xfId="2">
      <protection locked="0"/>
    </xf>
    <xf numFmtId="0" fontId="8" fillId="0" borderId="0" xfId="0" applyFont="1"/>
    <xf numFmtId="164" fontId="8" fillId="0" borderId="0" xfId="0" applyNumberFormat="1" applyFont="1" applyAlignment="1">
      <alignment horizontal="left"/>
    </xf>
    <xf numFmtId="165" fontId="8" fillId="0" borderId="0" xfId="0" applyNumberFormat="1" applyFont="1" applyAlignment="1">
      <alignment horizontal="left"/>
    </xf>
    <xf numFmtId="0" fontId="9" fillId="0" borderId="0" xfId="0" applyFont="1"/>
    <xf numFmtId="0" fontId="7" fillId="0" borderId="0" xfId="1" applyFont="1" applyAlignment="1" applyProtection="1">
      <alignment horizontal="center"/>
      <protection locked="0"/>
    </xf>
    <xf numFmtId="0" fontId="6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Font="1"/>
  </cellXfs>
  <cellStyles count="3">
    <cellStyle name="Adjustable" xfId="1"/>
    <cellStyle name="Best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LindoWB/wba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ToolbarIcons"/>
      <sheetName val="Private"/>
      <sheetName val="WBUsers"/>
      <sheetName val="Commons"/>
      <sheetName val="WBToolBar"/>
      <sheetName val="Ribbon"/>
    </sheetNames>
    <definedNames>
      <definedName name="WB"/>
    </definedNames>
    <sheetDataSet>
      <sheetData sheetId="0"/>
      <sheetData sheetId="1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0"/>
  <sheetViews>
    <sheetView showGridLines="0" workbookViewId="0"/>
  </sheetViews>
  <sheetFormatPr defaultRowHeight="15" x14ac:dyDescent="0.25"/>
  <cols>
    <col min="1" max="3" width="25.7109375" customWidth="1"/>
  </cols>
  <sheetData>
    <row r="1" spans="1:3" x14ac:dyDescent="0.25">
      <c r="A1" s="10" t="s">
        <v>21</v>
      </c>
      <c r="B1" s="10"/>
      <c r="C1" s="10"/>
    </row>
    <row r="2" spans="1:3" x14ac:dyDescent="0.25">
      <c r="A2" s="10"/>
      <c r="B2" s="10"/>
      <c r="C2" s="10"/>
    </row>
    <row r="3" spans="1:3" x14ac:dyDescent="0.25">
      <c r="A3" s="10" t="s">
        <v>47</v>
      </c>
      <c r="B3" s="11">
        <v>41589.586099537039</v>
      </c>
      <c r="C3" s="12">
        <v>41589.586099537039</v>
      </c>
    </row>
    <row r="4" spans="1:3" x14ac:dyDescent="0.25">
      <c r="A4" s="10"/>
      <c r="B4" s="10"/>
      <c r="C4" s="10"/>
    </row>
    <row r="5" spans="1:3" x14ac:dyDescent="0.25">
      <c r="A5" s="10"/>
      <c r="B5" s="10"/>
      <c r="C5" s="10"/>
    </row>
    <row r="6" spans="1:3" x14ac:dyDescent="0.25">
      <c r="A6" s="10" t="s">
        <v>22</v>
      </c>
      <c r="B6" s="10"/>
      <c r="C6" s="10"/>
    </row>
    <row r="7" spans="1:3" x14ac:dyDescent="0.25">
      <c r="A7" s="10"/>
      <c r="B7" s="10"/>
      <c r="C7" s="10"/>
    </row>
    <row r="8" spans="1:3" x14ac:dyDescent="0.25">
      <c r="A8" s="10" t="s">
        <v>23</v>
      </c>
      <c r="B8" s="10"/>
      <c r="C8" s="10"/>
    </row>
    <row r="9" spans="1:3" x14ac:dyDescent="0.25">
      <c r="A9" s="10" t="s">
        <v>24</v>
      </c>
      <c r="B9" s="10"/>
      <c r="C9" s="10"/>
    </row>
    <row r="10" spans="1:3" x14ac:dyDescent="0.25">
      <c r="A10" s="10" t="s">
        <v>49</v>
      </c>
      <c r="B10" s="10"/>
      <c r="C10" s="10"/>
    </row>
    <row r="11" spans="1:3" x14ac:dyDescent="0.25">
      <c r="A11" s="10" t="s">
        <v>50</v>
      </c>
      <c r="B11" s="10"/>
      <c r="C11" s="10"/>
    </row>
    <row r="12" spans="1:3" x14ac:dyDescent="0.25">
      <c r="A12" s="10" t="s">
        <v>25</v>
      </c>
      <c r="B12" s="10"/>
      <c r="C12" s="10"/>
    </row>
    <row r="13" spans="1:3" x14ac:dyDescent="0.25">
      <c r="A13" s="10" t="s">
        <v>26</v>
      </c>
      <c r="B13" s="10"/>
      <c r="C13" s="10"/>
    </row>
    <row r="14" spans="1:3" x14ac:dyDescent="0.25">
      <c r="A14" s="10" t="s">
        <v>27</v>
      </c>
      <c r="B14" s="10"/>
      <c r="C14" s="10"/>
    </row>
    <row r="15" spans="1:3" x14ac:dyDescent="0.25">
      <c r="A15" s="10" t="s">
        <v>28</v>
      </c>
      <c r="B15" s="10"/>
      <c r="C15" s="10"/>
    </row>
    <row r="16" spans="1:3" x14ac:dyDescent="0.25">
      <c r="A16" s="10" t="s">
        <v>51</v>
      </c>
      <c r="B16" s="10"/>
      <c r="C16" s="10"/>
    </row>
    <row r="17" spans="1:3" x14ac:dyDescent="0.25">
      <c r="A17" s="10" t="s">
        <v>29</v>
      </c>
      <c r="B17" s="10"/>
      <c r="C17" s="10"/>
    </row>
    <row r="18" spans="1:3" x14ac:dyDescent="0.25">
      <c r="A18" s="10" t="s">
        <v>30</v>
      </c>
      <c r="B18" s="10"/>
      <c r="C18" s="10"/>
    </row>
    <row r="19" spans="1:3" x14ac:dyDescent="0.25">
      <c r="A19" s="10" t="s">
        <v>31</v>
      </c>
      <c r="B19" s="10"/>
      <c r="C19" s="10"/>
    </row>
    <row r="20" spans="1:3" x14ac:dyDescent="0.25">
      <c r="A20" s="10" t="s">
        <v>32</v>
      </c>
      <c r="B20" s="10"/>
      <c r="C20" s="10"/>
    </row>
    <row r="21" spans="1:3" x14ac:dyDescent="0.25">
      <c r="A21" s="10" t="s">
        <v>52</v>
      </c>
      <c r="B21" s="10"/>
      <c r="C21" s="10"/>
    </row>
    <row r="22" spans="1:3" x14ac:dyDescent="0.25">
      <c r="A22" s="10"/>
      <c r="B22" s="10"/>
      <c r="C22" s="10"/>
    </row>
    <row r="23" spans="1:3" x14ac:dyDescent="0.25">
      <c r="A23" s="10" t="s">
        <v>33</v>
      </c>
      <c r="B23" s="10"/>
      <c r="C23" s="10"/>
    </row>
    <row r="24" spans="1:3" x14ac:dyDescent="0.25">
      <c r="A24" s="10" t="s">
        <v>34</v>
      </c>
      <c r="B24" s="10"/>
      <c r="C24" s="10"/>
    </row>
    <row r="25" spans="1:3" x14ac:dyDescent="0.25">
      <c r="A25" s="10" t="s">
        <v>35</v>
      </c>
      <c r="B25" s="10"/>
      <c r="C25" s="10"/>
    </row>
    <row r="26" spans="1:3" x14ac:dyDescent="0.25">
      <c r="A26" s="10" t="s">
        <v>36</v>
      </c>
      <c r="B26" s="10"/>
      <c r="C26" s="10"/>
    </row>
    <row r="27" spans="1:3" x14ac:dyDescent="0.25">
      <c r="A27" s="10"/>
      <c r="B27" s="10"/>
      <c r="C27" s="10"/>
    </row>
    <row r="28" spans="1:3" x14ac:dyDescent="0.25">
      <c r="A28" s="10" t="s">
        <v>37</v>
      </c>
      <c r="B28" s="10"/>
      <c r="C28" s="10"/>
    </row>
    <row r="29" spans="1:3" x14ac:dyDescent="0.25">
      <c r="A29" s="10"/>
      <c r="B29" s="10"/>
      <c r="C29" s="10"/>
    </row>
    <row r="30" spans="1:3" x14ac:dyDescent="0.25">
      <c r="A30" s="13" t="s">
        <v>38</v>
      </c>
      <c r="B30" s="10"/>
      <c r="C30" s="10"/>
    </row>
    <row r="31" spans="1:3" x14ac:dyDescent="0.25">
      <c r="A31" s="10"/>
      <c r="B31" s="10"/>
      <c r="C31" s="10"/>
    </row>
    <row r="32" spans="1:3" x14ac:dyDescent="0.25">
      <c r="A32" s="10" t="s">
        <v>55</v>
      </c>
      <c r="B32" s="10"/>
      <c r="C32" s="10"/>
    </row>
    <row r="33" spans="1:3" x14ac:dyDescent="0.25">
      <c r="A33" s="10"/>
      <c r="B33" s="10"/>
      <c r="C33" s="10"/>
    </row>
    <row r="34" spans="1:3" x14ac:dyDescent="0.25">
      <c r="A34" s="10" t="s">
        <v>39</v>
      </c>
      <c r="B34" s="10"/>
      <c r="C34" s="10"/>
    </row>
    <row r="35" spans="1:3" x14ac:dyDescent="0.25">
      <c r="A35" s="10"/>
      <c r="B35" s="10"/>
      <c r="C35" s="10"/>
    </row>
    <row r="36" spans="1:3" x14ac:dyDescent="0.25">
      <c r="A36" s="10" t="s">
        <v>40</v>
      </c>
      <c r="B36" s="10"/>
      <c r="C36" s="10"/>
    </row>
    <row r="37" spans="1:3" x14ac:dyDescent="0.25">
      <c r="A37" s="10"/>
      <c r="B37" s="10"/>
      <c r="C37" s="10"/>
    </row>
    <row r="38" spans="1:3" x14ac:dyDescent="0.25">
      <c r="A38" s="10" t="s">
        <v>53</v>
      </c>
      <c r="B38" s="10"/>
      <c r="C38" s="10"/>
    </row>
    <row r="39" spans="1:3" x14ac:dyDescent="0.25">
      <c r="A39" s="10"/>
      <c r="B39" s="10"/>
      <c r="C39" s="10"/>
    </row>
    <row r="40" spans="1:3" x14ac:dyDescent="0.25">
      <c r="A40" s="10" t="s">
        <v>41</v>
      </c>
      <c r="B40" s="10"/>
      <c r="C40" s="10"/>
    </row>
    <row r="41" spans="1:3" x14ac:dyDescent="0.25">
      <c r="A41" s="10"/>
      <c r="B41" s="10"/>
      <c r="C41" s="10"/>
    </row>
    <row r="42" spans="1:3" x14ac:dyDescent="0.25">
      <c r="A42" s="10" t="s">
        <v>42</v>
      </c>
      <c r="B42" s="10"/>
      <c r="C42" s="10"/>
    </row>
    <row r="43" spans="1:3" x14ac:dyDescent="0.25">
      <c r="A43" s="10"/>
      <c r="B43" s="10"/>
      <c r="C43" s="10"/>
    </row>
    <row r="44" spans="1:3" x14ac:dyDescent="0.25">
      <c r="A44" s="10" t="s">
        <v>43</v>
      </c>
      <c r="B44" s="10"/>
      <c r="C44" s="10"/>
    </row>
    <row r="45" spans="1:3" x14ac:dyDescent="0.25">
      <c r="A45" s="10"/>
      <c r="B45" s="10"/>
      <c r="C45" s="10"/>
    </row>
    <row r="46" spans="1:3" x14ac:dyDescent="0.25">
      <c r="A46" s="10" t="s">
        <v>44</v>
      </c>
      <c r="B46" s="10"/>
      <c r="C46" s="10"/>
    </row>
    <row r="47" spans="1:3" x14ac:dyDescent="0.25">
      <c r="A47" s="10"/>
      <c r="B47" s="10"/>
      <c r="C47" s="10"/>
    </row>
    <row r="48" spans="1:3" x14ac:dyDescent="0.25">
      <c r="A48" s="10" t="s">
        <v>45</v>
      </c>
      <c r="B48" s="10"/>
      <c r="C48" s="10"/>
    </row>
    <row r="49" spans="1:3" x14ac:dyDescent="0.25">
      <c r="A49" s="10"/>
      <c r="B49" s="10"/>
      <c r="C49" s="10"/>
    </row>
    <row r="50" spans="1:3" x14ac:dyDescent="0.25">
      <c r="A50" s="10" t="s">
        <v>46</v>
      </c>
      <c r="B50" s="10"/>
      <c r="C50" s="1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tabSelected="1" zoomScaleNormal="100" workbookViewId="0">
      <selection activeCell="J34" sqref="J34"/>
    </sheetView>
  </sheetViews>
  <sheetFormatPr defaultRowHeight="15" x14ac:dyDescent="0.25"/>
  <cols>
    <col min="4" max="4" width="13.28515625" customWidth="1"/>
    <col min="5" max="5" width="13.140625" customWidth="1"/>
    <col min="6" max="6" width="17.7109375" customWidth="1"/>
    <col min="7" max="7" width="14.85546875" customWidth="1"/>
    <col min="8" max="8" width="13.140625" customWidth="1"/>
    <col min="9" max="9" width="14.28515625" customWidth="1"/>
    <col min="10" max="10" width="18.85546875" customWidth="1"/>
    <col min="11" max="11" width="14.7109375" customWidth="1"/>
    <col min="12" max="12" width="7.28515625" customWidth="1"/>
    <col min="13" max="13" width="12.140625" customWidth="1"/>
    <col min="14" max="14" width="11.85546875" customWidth="1"/>
  </cols>
  <sheetData>
    <row r="1" spans="1:15" ht="18.75" x14ac:dyDescent="0.3">
      <c r="A1" s="3" t="s">
        <v>17</v>
      </c>
    </row>
    <row r="2" spans="1:15" ht="18.75" x14ac:dyDescent="0.3">
      <c r="A2" s="2" t="s">
        <v>56</v>
      </c>
      <c r="B2" s="2"/>
      <c r="C2" s="2"/>
      <c r="D2" s="2"/>
      <c r="E2" s="2"/>
    </row>
    <row r="3" spans="1:15" ht="18.75" x14ac:dyDescent="0.3">
      <c r="A3" s="2" t="s">
        <v>57</v>
      </c>
      <c r="B3" s="2"/>
      <c r="C3" s="2"/>
      <c r="D3" s="2"/>
      <c r="E3" s="2"/>
    </row>
    <row r="4" spans="1:15" ht="18.75" x14ac:dyDescent="0.3">
      <c r="A4" s="2" t="s">
        <v>58</v>
      </c>
      <c r="B4" s="2"/>
      <c r="C4" s="2"/>
      <c r="D4" s="2"/>
      <c r="E4" s="2"/>
    </row>
    <row r="5" spans="1:15" ht="18.75" x14ac:dyDescent="0.3">
      <c r="A5" s="2" t="s">
        <v>59</v>
      </c>
      <c r="B5" s="2"/>
      <c r="C5" s="2"/>
      <c r="D5" s="2"/>
      <c r="E5" s="2"/>
    </row>
    <row r="6" spans="1:15" ht="18.75" x14ac:dyDescent="0.3">
      <c r="A6" s="2" t="s">
        <v>18</v>
      </c>
      <c r="B6" s="2"/>
      <c r="C6" s="2"/>
      <c r="D6" s="2"/>
      <c r="E6" s="2"/>
    </row>
    <row r="7" spans="1:15" ht="18.75" x14ac:dyDescent="0.3">
      <c r="A7" s="2" t="s">
        <v>19</v>
      </c>
      <c r="B7" s="2"/>
      <c r="C7" s="2"/>
      <c r="D7" s="2"/>
      <c r="E7" s="2"/>
    </row>
    <row r="8" spans="1:15" ht="18.75" x14ac:dyDescent="0.3">
      <c r="B8" s="2"/>
      <c r="C8" s="2"/>
      <c r="D8" s="2"/>
      <c r="E8" s="2"/>
    </row>
    <row r="9" spans="1:15" ht="15.75" x14ac:dyDescent="0.25">
      <c r="A9" s="4"/>
      <c r="B9" s="4"/>
      <c r="C9" s="4"/>
      <c r="D9" s="4" t="s">
        <v>15</v>
      </c>
      <c r="E9" s="4"/>
      <c r="F9" s="4"/>
      <c r="G9" s="4"/>
      <c r="H9" s="4"/>
      <c r="I9" s="4"/>
      <c r="J9" s="4"/>
      <c r="K9" s="4"/>
      <c r="L9" s="4"/>
      <c r="M9" s="4"/>
      <c r="N9" s="4"/>
    </row>
    <row r="10" spans="1:15" ht="15.75" x14ac:dyDescent="0.25">
      <c r="A10" s="4"/>
      <c r="B10" s="4"/>
      <c r="C10" s="4"/>
      <c r="D10" s="15" t="s">
        <v>0</v>
      </c>
      <c r="E10" s="15" t="s">
        <v>1</v>
      </c>
      <c r="F10" s="15" t="s">
        <v>14</v>
      </c>
      <c r="G10" s="15" t="s">
        <v>2</v>
      </c>
      <c r="H10" s="15" t="s">
        <v>3</v>
      </c>
      <c r="I10" s="15" t="s">
        <v>4</v>
      </c>
      <c r="J10" s="15" t="s">
        <v>6</v>
      </c>
      <c r="K10" s="15" t="s">
        <v>5</v>
      </c>
      <c r="L10" s="5"/>
      <c r="M10" s="4"/>
      <c r="N10" s="4"/>
    </row>
    <row r="11" spans="1:15" ht="15.75" x14ac:dyDescent="0.25">
      <c r="A11" s="4"/>
      <c r="B11" s="4"/>
      <c r="C11" s="4"/>
      <c r="D11" s="8">
        <v>393958.33333333337</v>
      </c>
      <c r="E11" s="8">
        <v>475833.33333333331</v>
      </c>
      <c r="F11" s="8">
        <v>74375</v>
      </c>
      <c r="G11" s="8">
        <v>60000</v>
      </c>
      <c r="H11" s="8">
        <v>547.91666666668607</v>
      </c>
      <c r="I11" s="14">
        <v>465410.41666666663</v>
      </c>
      <c r="J11" s="8">
        <v>0</v>
      </c>
      <c r="K11" s="8">
        <v>0</v>
      </c>
      <c r="L11" s="4"/>
      <c r="M11" s="4"/>
      <c r="N11" s="4"/>
    </row>
    <row r="12" spans="1:15" ht="15.75" x14ac:dyDescent="0.25">
      <c r="A12" s="4"/>
      <c r="B12" s="4"/>
      <c r="C12" s="4"/>
      <c r="D12" s="7" t="str">
        <f>[1]!WB(D11,"&lt;=",D13)</f>
        <v>&lt;=</v>
      </c>
      <c r="E12" s="7" t="str">
        <f>[1]!WB(E11,"&lt;=",E13)</f>
        <v>&lt;=</v>
      </c>
      <c r="F12" s="7" t="str">
        <f>[1]!WB(F11,"&lt;=",F13)</f>
        <v>&lt;=</v>
      </c>
      <c r="G12" s="7" t="str">
        <f>[1]!WB(G11,"&lt;=",G13)</f>
        <v>=&lt;=</v>
      </c>
      <c r="H12" s="7" t="str">
        <f>[1]!WB(H11,"&lt;=",H13)</f>
        <v>&lt;=</v>
      </c>
      <c r="I12" s="7" t="str">
        <f>[1]!WB(I11,"&lt;=",I13)</f>
        <v>&lt;=</v>
      </c>
      <c r="J12" s="7" t="str">
        <f>[1]!WB(J11,"&lt;=",J13)</f>
        <v>&lt;=</v>
      </c>
      <c r="K12" s="7" t="str">
        <f>[1]!WB(K11,"&lt;=",K13)</f>
        <v>&lt;=</v>
      </c>
      <c r="L12" s="4"/>
      <c r="M12" s="4"/>
      <c r="N12" s="4"/>
    </row>
    <row r="13" spans="1:15" ht="15.75" x14ac:dyDescent="0.25">
      <c r="A13" s="4"/>
      <c r="B13" s="4"/>
      <c r="C13" s="6" t="s">
        <v>13</v>
      </c>
      <c r="D13" s="4">
        <v>99999999</v>
      </c>
      <c r="E13" s="4">
        <v>650000</v>
      </c>
      <c r="F13" s="4">
        <v>99999999</v>
      </c>
      <c r="G13" s="4">
        <v>60000</v>
      </c>
      <c r="H13" s="4">
        <v>99999999</v>
      </c>
      <c r="I13" s="4">
        <v>99999999</v>
      </c>
      <c r="J13" s="4">
        <v>99999999</v>
      </c>
      <c r="K13" s="4">
        <v>99999999</v>
      </c>
      <c r="L13" s="4"/>
      <c r="M13" s="4" t="s">
        <v>54</v>
      </c>
      <c r="N13" s="4"/>
    </row>
    <row r="14" spans="1:15" ht="15.75" x14ac:dyDescent="0.25">
      <c r="A14" s="4"/>
      <c r="B14" s="4"/>
      <c r="C14" s="6" t="s">
        <v>7</v>
      </c>
      <c r="D14" s="4">
        <v>-250</v>
      </c>
      <c r="E14" s="4">
        <v>-300</v>
      </c>
      <c r="F14" s="4">
        <v>-50</v>
      </c>
      <c r="G14" s="4">
        <v>-300</v>
      </c>
      <c r="H14" s="4">
        <v>500</v>
      </c>
      <c r="I14" s="4">
        <v>1500</v>
      </c>
      <c r="J14" s="4">
        <v>300</v>
      </c>
      <c r="K14" s="4">
        <v>1200</v>
      </c>
      <c r="L14" s="4"/>
      <c r="M14" s="9">
        <f>SUMPRODUCT(D14:K14,D$11:K$11)</f>
        <v>435431250</v>
      </c>
      <c r="N14" s="4"/>
    </row>
    <row r="15" spans="1:15" ht="15.75" x14ac:dyDescent="0.25">
      <c r="A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1:15" ht="15.75" x14ac:dyDescent="0.25">
      <c r="A16" s="4"/>
      <c r="B16" s="4"/>
      <c r="C16" s="5" t="s">
        <v>16</v>
      </c>
      <c r="D16" s="4"/>
      <c r="E16" s="4"/>
      <c r="F16" s="5" t="s">
        <v>61</v>
      </c>
      <c r="G16" s="4"/>
      <c r="H16" s="4"/>
      <c r="I16" s="4"/>
      <c r="J16" s="4"/>
      <c r="K16" s="4"/>
      <c r="L16" s="4"/>
      <c r="M16" s="15" t="s">
        <v>20</v>
      </c>
      <c r="N16" s="1"/>
      <c r="O16" s="16" t="s">
        <v>48</v>
      </c>
    </row>
    <row r="17" spans="1:15" ht="15.75" x14ac:dyDescent="0.25">
      <c r="A17" s="4"/>
      <c r="B17" s="4"/>
      <c r="C17" s="6" t="s">
        <v>10</v>
      </c>
      <c r="D17" s="4">
        <v>-1</v>
      </c>
      <c r="E17" s="4">
        <v>0.8</v>
      </c>
      <c r="F17" s="4">
        <v>0.01</v>
      </c>
      <c r="G17" s="4">
        <v>0.2</v>
      </c>
      <c r="H17" s="4">
        <v>1</v>
      </c>
      <c r="I17" s="4">
        <v>0</v>
      </c>
      <c r="J17" s="4">
        <v>0</v>
      </c>
      <c r="K17" s="4">
        <v>0</v>
      </c>
      <c r="L17" s="4"/>
      <c r="M17" s="4">
        <f t="shared" ref="M17:M21" si="0">SUMPRODUCT(D17:K17,D$11:K$11)</f>
        <v>0</v>
      </c>
      <c r="N17" s="7" t="str">
        <f>[1]!WB(M17,"&lt;=",O17)</f>
        <v>=&lt;=</v>
      </c>
      <c r="O17">
        <v>0</v>
      </c>
    </row>
    <row r="18" spans="1:15" ht="15.75" x14ac:dyDescent="0.25">
      <c r="A18" s="4"/>
      <c r="B18" s="4"/>
      <c r="C18" s="6" t="s">
        <v>11</v>
      </c>
      <c r="D18" s="4">
        <v>0.02</v>
      </c>
      <c r="E18" s="4">
        <v>-1</v>
      </c>
      <c r="F18" s="4">
        <v>0.01</v>
      </c>
      <c r="G18" s="4">
        <v>0.03</v>
      </c>
      <c r="H18" s="4">
        <v>0</v>
      </c>
      <c r="I18" s="4">
        <v>1</v>
      </c>
      <c r="J18" s="4">
        <v>0</v>
      </c>
      <c r="K18" s="4">
        <v>0</v>
      </c>
      <c r="L18" s="4"/>
      <c r="M18" s="4">
        <f t="shared" si="0"/>
        <v>0</v>
      </c>
      <c r="N18" s="7" t="str">
        <f>[1]!WB(M18,"&lt;=",O18)</f>
        <v>=&lt;=</v>
      </c>
      <c r="O18">
        <v>0</v>
      </c>
    </row>
    <row r="19" spans="1:15" ht="15.75" x14ac:dyDescent="0.25">
      <c r="A19" s="4"/>
      <c r="B19" s="4"/>
      <c r="C19" s="6" t="s">
        <v>9</v>
      </c>
      <c r="D19" s="4">
        <v>0</v>
      </c>
      <c r="E19" s="4">
        <v>0.15</v>
      </c>
      <c r="F19" s="4">
        <v>-1</v>
      </c>
      <c r="G19" s="4">
        <v>0.05</v>
      </c>
      <c r="H19" s="4">
        <v>0</v>
      </c>
      <c r="I19" s="4">
        <v>0</v>
      </c>
      <c r="J19" s="4">
        <v>1</v>
      </c>
      <c r="K19" s="4">
        <v>0</v>
      </c>
      <c r="L19" s="4"/>
      <c r="M19" s="4">
        <f t="shared" si="0"/>
        <v>0</v>
      </c>
      <c r="N19" s="7" t="str">
        <f>[1]!WB(M19,"&lt;=",O19)</f>
        <v>=&lt;=</v>
      </c>
      <c r="O19">
        <v>0</v>
      </c>
    </row>
    <row r="20" spans="1:15" ht="15.75" x14ac:dyDescent="0.25">
      <c r="A20" s="4"/>
      <c r="B20" s="4"/>
      <c r="C20" s="6" t="s">
        <v>8</v>
      </c>
      <c r="D20" s="4">
        <v>0.01</v>
      </c>
      <c r="E20" s="4">
        <v>0.11</v>
      </c>
      <c r="F20" s="4">
        <v>0.05</v>
      </c>
      <c r="G20" s="4">
        <v>-1</v>
      </c>
      <c r="H20" s="4">
        <v>0</v>
      </c>
      <c r="I20" s="4">
        <v>0</v>
      </c>
      <c r="J20" s="4">
        <v>0</v>
      </c>
      <c r="K20" s="4">
        <v>1</v>
      </c>
      <c r="L20" s="4"/>
      <c r="M20" s="4">
        <f t="shared" si="0"/>
        <v>0</v>
      </c>
      <c r="N20" s="7" t="str">
        <f>[1]!WB(M20,"&lt;=",O20)</f>
        <v>=&lt;=</v>
      </c>
      <c r="O20">
        <v>0</v>
      </c>
    </row>
    <row r="21" spans="1:15" ht="15.75" x14ac:dyDescent="0.25">
      <c r="A21" s="4"/>
      <c r="B21" s="4"/>
      <c r="C21" s="6" t="s">
        <v>12</v>
      </c>
      <c r="D21" s="4">
        <v>0.5</v>
      </c>
      <c r="E21" s="4">
        <v>1</v>
      </c>
      <c r="F21" s="4">
        <v>0.5</v>
      </c>
      <c r="G21" s="4">
        <v>2</v>
      </c>
      <c r="H21" s="4">
        <v>0</v>
      </c>
      <c r="I21" s="4">
        <v>0</v>
      </c>
      <c r="J21" s="4">
        <v>0</v>
      </c>
      <c r="K21" s="4">
        <v>0</v>
      </c>
      <c r="L21" s="4"/>
      <c r="M21" s="4">
        <f t="shared" si="0"/>
        <v>830000</v>
      </c>
      <c r="N21" s="7" t="str">
        <f>[1]!WB(M21,"&lt;=",O21)</f>
        <v>=&lt;=</v>
      </c>
      <c r="O21">
        <v>830000</v>
      </c>
    </row>
    <row r="22" spans="1:15" x14ac:dyDescent="0.25">
      <c r="C22" s="1"/>
    </row>
    <row r="25" spans="1:15" x14ac:dyDescent="0.25">
      <c r="A25" t="s">
        <v>60</v>
      </c>
    </row>
    <row r="26" spans="1:15" x14ac:dyDescent="0.25">
      <c r="A26" s="17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WB! Status</vt:lpstr>
      <vt:lpstr>Sheet1</vt:lpstr>
      <vt:lpstr>WBMAX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Porte</dc:creator>
  <cp:lastModifiedBy>Stephane</cp:lastModifiedBy>
  <dcterms:created xsi:type="dcterms:W3CDTF">2013-11-11T19:01:37Z</dcterms:created>
  <dcterms:modified xsi:type="dcterms:W3CDTF">2013-11-12T20:02:08Z</dcterms:modified>
</cp:coreProperties>
</file>