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odels\WhatBest\"/>
    </mc:Choice>
  </mc:AlternateContent>
  <xr:revisionPtr revIDLastSave="0" documentId="13_ncr:1_{E3578F5C-928F-420B-BC7B-E186B4BA57E6}" xr6:coauthVersionLast="47" xr6:coauthVersionMax="47" xr10:uidLastSave="{00000000-0000-0000-0000-000000000000}"/>
  <bookViews>
    <workbookView xWindow="225" yWindow="1215" windowWidth="23430" windowHeight="12270" activeTab="1" xr2:uid="{3CFFDB8D-2630-4CDB-8D46-7A4363C97D28}"/>
  </bookViews>
  <sheets>
    <sheet name="WB! Status" sheetId="20" r:id="rId1"/>
    <sheet name="Sheet1" sheetId="1" r:id="rId2"/>
  </sheets>
  <externalReferences>
    <externalReference r:id="rId3"/>
  </externalReferences>
  <definedNames>
    <definedName name="WBBINRange0">Sheet1!$E$9:$N$18</definedName>
    <definedName name="WBMAX">Sheet1!$P$22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1" l="1"/>
  <c r="M27" i="1" l="1"/>
  <c r="N26" i="1"/>
  <c r="N27" i="1"/>
  <c r="O26" i="1"/>
  <c r="F21" i="1" l="1"/>
  <c r="G21" i="1"/>
  <c r="N21" i="1" l="1"/>
  <c r="M21" i="1"/>
  <c r="L21" i="1"/>
  <c r="K21" i="1"/>
  <c r="J21" i="1"/>
  <c r="I21" i="1"/>
  <c r="H21" i="1"/>
  <c r="P17" i="1" l="1"/>
  <c r="P18" i="1"/>
  <c r="P16" i="1"/>
  <c r="P15" i="1"/>
  <c r="P14" i="1"/>
  <c r="P13" i="1"/>
  <c r="P12" i="1"/>
  <c r="P11" i="1"/>
  <c r="P10" i="1"/>
  <c r="P9" i="1"/>
  <c r="F8" i="1"/>
  <c r="G8" i="1" s="1"/>
  <c r="H8" i="1" s="1"/>
  <c r="I8" i="1" s="1"/>
  <c r="J8" i="1" s="1"/>
  <c r="K8" i="1" s="1"/>
  <c r="L8" i="1" s="1"/>
  <c r="M8" i="1" s="1"/>
  <c r="N8" i="1" s="1"/>
  <c r="Q10" i="1"/>
  <c r="Q18" i="1"/>
  <c r="Q11" i="1"/>
  <c r="Q12" i="1"/>
  <c r="Q13" i="1"/>
  <c r="Q15" i="1"/>
  <c r="Q16" i="1"/>
  <c r="Q9" i="1"/>
  <c r="Q17" i="1"/>
  <c r="Q14" i="1"/>
  <c r="P22" i="1" l="1"/>
  <c r="D17" i="1"/>
  <c r="D10" i="1"/>
  <c r="D11" i="1"/>
  <c r="D12" i="1"/>
  <c r="D13" i="1"/>
  <c r="D14" i="1"/>
  <c r="D15" i="1"/>
  <c r="D16" i="1"/>
  <c r="D9" i="1"/>
  <c r="D18" i="1"/>
  <c r="N22" i="1"/>
  <c r="E22" i="1"/>
  <c r="L22" i="1"/>
  <c r="F22" i="1"/>
  <c r="K22" i="1"/>
  <c r="H22" i="1"/>
  <c r="I22" i="1"/>
  <c r="J22" i="1"/>
  <c r="G22" i="1"/>
  <c r="M22" i="1"/>
</calcChain>
</file>

<file path=xl/sharedStrings.xml><?xml version="1.0" encoding="utf-8"?>
<sst xmlns="http://schemas.openxmlformats.org/spreadsheetml/2006/main" count="87" uniqueCount="82">
  <si>
    <t>P001</t>
  </si>
  <si>
    <t>P002</t>
  </si>
  <si>
    <t>P003</t>
  </si>
  <si>
    <t>most once</t>
  </si>
  <si>
    <t>Scheduled?</t>
  </si>
  <si>
    <t>P004</t>
  </si>
  <si>
    <t>P005</t>
  </si>
  <si>
    <t>P006</t>
  </si>
  <si>
    <t>P007</t>
  </si>
  <si>
    <t>P008</t>
  </si>
  <si>
    <t>P009</t>
  </si>
  <si>
    <t>StartDay</t>
  </si>
  <si>
    <t xml:space="preserve">  &lt;&lt;== Maximize</t>
  </si>
  <si>
    <t xml:space="preserve"> What'sBest!® 17.0.1.2 (Nov 05, 2021) - Lib.:13.0.4099.318 - 64-bit - Status Report -</t>
  </si>
  <si>
    <t xml:space="preserve"> - Linus@lindo.com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</si>
  <si>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</si>
  <si>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</si>
  <si>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</si>
  <si>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</si>
  <si>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Strings                            0</t>
  </si>
  <si>
    <t xml:space="preserve">   Nonlinears/Quadratics              0/0         Unlimited</t>
  </si>
  <si>
    <t xml:space="preserve"> MODEL TYPE: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</si>
  <si>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</si>
  <si>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</si>
  <si>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</si>
  <si>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</si>
  <si>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</si>
  <si>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</si>
  <si>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</si>
  <si>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</si>
  <si>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</si>
  <si>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</si>
  <si>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</si>
  <si>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</si>
  <si>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</si>
  <si>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</si>
  <si>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</si>
  <si>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</si>
  <si>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</si>
  <si>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</si>
  <si>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</si>
  <si>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 xml:space="preserve">         Continuous                     0</t>
  </si>
  <si>
    <t xml:space="preserve">   Maximum coefficient value:        3  on &lt;RHS&gt;</t>
  </si>
  <si>
    <t>Mixed Integer / Linear (Mixed Integer Linear Program)</t>
  </si>
  <si>
    <t xml:space="preserve"> OPTIMALITY TOLERANCES:  </t>
  </si>
  <si>
    <t>Branch-and-Bound</t>
  </si>
  <si>
    <t xml:space="preserve"> NON-DEFAULT SETTINGS:</t>
  </si>
  <si>
    <t xml:space="preserve">   WBBIN Range:   Detected</t>
  </si>
  <si>
    <t>Side constraints:</t>
  </si>
  <si>
    <t>Cannot start today if cannot finish in time:</t>
  </si>
  <si>
    <t>A "1" means start task this day. (Must be 0 or 1, - binary)</t>
  </si>
  <si>
    <t>Task</t>
  </si>
  <si>
    <t>Max allowed in process by day:</t>
  </si>
  <si>
    <t>Total tasks</t>
  </si>
  <si>
    <t>No more in process than Max allowed:</t>
  </si>
  <si>
    <t>We want to maximize number of tasks completed.</t>
  </si>
  <si>
    <t>completed</t>
  </si>
  <si>
    <t>A Simple One Resource Scheduling Problem.</t>
  </si>
  <si>
    <t>P010</t>
  </si>
  <si>
    <t xml:space="preserve">       Adjustables                    100         Unlimited</t>
  </si>
  <si>
    <t xml:space="preserve">         Integers/Binaries            0/100       Unlimited</t>
  </si>
  <si>
    <t xml:space="preserve">     Constraints                       22         Unlimited</t>
  </si>
  <si>
    <t>Keywords:  Resource constraints, Scheduling,  Sequencing</t>
  </si>
  <si>
    <t xml:space="preserve">       Constants                       40</t>
  </si>
  <si>
    <t>No. tasks in process by day:</t>
  </si>
  <si>
    <t>If a task takes 3 days  and starts in day 4, then it will be in process in days 4, 5, and 6.</t>
  </si>
  <si>
    <t xml:space="preserve">    Day</t>
  </si>
  <si>
    <t>Task Time</t>
  </si>
  <si>
    <t xml:space="preserve">   Minimum coefficient value:        1  on Sheet1!P8</t>
  </si>
  <si>
    <t xml:space="preserve">   Minimum coefficient in formula:   Sheet1!P8</t>
  </si>
  <si>
    <t>Can start a</t>
  </si>
  <si>
    <t>task at</t>
  </si>
  <si>
    <t xml:space="preserve">    Notice in particular the formulae in: "No. tasks in process by day:"</t>
  </si>
  <si>
    <t xml:space="preserve">    The formulae in the row "No. tasks in process by day"  assume all task times &lt;= 3.</t>
  </si>
  <si>
    <t xml:space="preserve">   Total Cells                        185</t>
  </si>
  <si>
    <t xml:space="preserve">     Numerics                         163</t>
  </si>
  <si>
    <t xml:space="preserve">       Formulas                        23</t>
  </si>
  <si>
    <t xml:space="preserve">   Maximum coefficient in formula:   Sheet1!G21</t>
  </si>
  <si>
    <t xml:space="preserve">   Coefficients                       383</t>
  </si>
  <si>
    <t xml:space="preserve">  a) each task has a given processing time, (1, 2, or 3 days),</t>
  </si>
  <si>
    <t xml:space="preserve">  b) limited processing  capacity each day.</t>
  </si>
  <si>
    <t xml:space="preserve">        On which day should we start each of a set of tasks, given: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</si>
</sst>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7">
    <xf numFmtId="0" fontId="0" fillId="0" borderId="0" xfId="0"/>
    <xf numFmtId="0" fontId="0" fillId="0" borderId="0" xfId="0" applyAlignment="1">
      <alignment horizontal="right"/>
    </xf>
    <xf numFmtId="0" fontId="3" fillId="0" borderId="0" xfId="2" applyFont="1" applyProtection="1">
      <protection locked="0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center"/>
      <protection locked="0"/>
    </xf>
    <xf numFmtId="0" fontId="2" fillId="0" borderId="0" xfId="0" applyFont="1" applyAlignment="1">
      <alignment horizontal="center"/>
    </xf>
    <xf numFmtId="0" fontId="0" fillId="2" borderId="1" xfId="1" applyFont="1"/>
    <xf numFmtId="0" fontId="1" fillId="3" borderId="0" xfId="3">
      <protection locked="0"/>
    </xf>
    <xf numFmtId="0" fontId="4" fillId="0" borderId="0" xfId="0" applyFont="1"/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left"/>
    </xf>
    <xf numFmtId="0" fontId="6" fillId="0" borderId="0" xfId="0" applyFont="1"/>
    <xf numFmtId="0" fontId="0" fillId="0" borderId="0" xfId="0" applyFill="1" applyBorder="1" applyAlignment="1">
      <alignment horizontal="right"/>
    </xf>
    <xf numFmtId="0" fontId="2" fillId="0" borderId="0" xfId="0" applyFont="1" applyAlignment="1">
      <alignment horizontal="right"/>
    </xf>
    <xf numFmtId="0" fontId="0" fillId="2" borderId="1" xfId="1" applyFont="1" applyAlignment="1">
      <alignment horizontal="center"/>
    </xf>
  </cellXfs>
  <cellStyles count="4">
    <cellStyle name="Adjustable" xfId="2" xr:uid="{D4647A60-A63C-484B-9A0C-6620361C1AAB}"/>
    <cellStyle name="Best" xfId="3" xr:uid="{D5F48C1C-B345-4694-A0E1-48FE85C07A80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AD82B-129F-4F62-A9EE-4BEDD575C95B}">
  <dimension ref="A1:C61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8" t="s">
        <v>13</v>
      </c>
      <c r="B1" s="8"/>
      <c r="C1" s="8"/>
    </row>
    <row r="2" spans="1:3" x14ac:dyDescent="0.25">
      <c r="A2" s="8" t="s">
        <v>14</v>
      </c>
      <c r="B2" s="8"/>
      <c r="C2" s="8"/>
    </row>
    <row r="3" spans="1:3" x14ac:dyDescent="0.25">
      <c r="A3" s="8"/>
      <c r="B3" s="8"/>
      <c r="C3" s="8"/>
    </row>
    <row r="4" spans="1:3" x14ac:dyDescent="0.25">
      <c r="A4" s="8" t="s">
        <v>40</v>
      </c>
      <c r="B4" s="9">
        <v>44562.486527777779</v>
      </c>
      <c r="C4" s="10">
        <v>44562.486527777779</v>
      </c>
    </row>
    <row r="5" spans="1:3" x14ac:dyDescent="0.25">
      <c r="A5" s="8"/>
      <c r="B5" s="8"/>
      <c r="C5" s="8"/>
    </row>
    <row r="6" spans="1:3" x14ac:dyDescent="0.25">
      <c r="A6" s="8"/>
      <c r="B6" s="8"/>
      <c r="C6" s="8"/>
    </row>
    <row r="7" spans="1:3" x14ac:dyDescent="0.25">
      <c r="A7" s="8" t="s">
        <v>15</v>
      </c>
      <c r="B7" s="8"/>
      <c r="C7" s="8"/>
    </row>
    <row r="8" spans="1:3" x14ac:dyDescent="0.25">
      <c r="A8" s="8"/>
      <c r="B8" s="8"/>
      <c r="C8" s="8"/>
    </row>
    <row r="9" spans="1:3" x14ac:dyDescent="0.25">
      <c r="A9" s="8" t="s">
        <v>16</v>
      </c>
      <c r="B9" s="8"/>
      <c r="C9" s="8"/>
    </row>
    <row r="10" spans="1:3" x14ac:dyDescent="0.25">
      <c r="A10" s="8" t="s">
        <v>17</v>
      </c>
      <c r="B10" s="8"/>
      <c r="C10" s="8"/>
    </row>
    <row r="11" spans="1:3" x14ac:dyDescent="0.25">
      <c r="A11" s="8" t="s">
        <v>74</v>
      </c>
      <c r="B11" s="8"/>
      <c r="C11" s="8"/>
    </row>
    <row r="12" spans="1:3" x14ac:dyDescent="0.25">
      <c r="A12" s="8" t="s">
        <v>75</v>
      </c>
      <c r="B12" s="8"/>
      <c r="C12" s="8"/>
    </row>
    <row r="13" spans="1:3" x14ac:dyDescent="0.25">
      <c r="A13" s="8" t="s">
        <v>59</v>
      </c>
      <c r="B13" s="8"/>
      <c r="C13" s="8"/>
    </row>
    <row r="14" spans="1:3" x14ac:dyDescent="0.25">
      <c r="A14" s="8" t="s">
        <v>41</v>
      </c>
      <c r="B14" s="8"/>
      <c r="C14" s="8"/>
    </row>
    <row r="15" spans="1:3" x14ac:dyDescent="0.25">
      <c r="A15" s="8" t="s">
        <v>18</v>
      </c>
      <c r="B15" s="8"/>
      <c r="C15" s="8"/>
    </row>
    <row r="16" spans="1:3" x14ac:dyDescent="0.25">
      <c r="A16" s="8" t="s">
        <v>60</v>
      </c>
      <c r="B16" s="8"/>
      <c r="C16" s="8"/>
    </row>
    <row r="17" spans="1:3" x14ac:dyDescent="0.25">
      <c r="A17" s="8" t="s">
        <v>63</v>
      </c>
      <c r="B17" s="8"/>
      <c r="C17" s="8"/>
    </row>
    <row r="18" spans="1:3" x14ac:dyDescent="0.25">
      <c r="A18" s="8" t="s">
        <v>76</v>
      </c>
      <c r="B18" s="8"/>
      <c r="C18" s="8"/>
    </row>
    <row r="19" spans="1:3" x14ac:dyDescent="0.25">
      <c r="A19" s="8" t="s">
        <v>19</v>
      </c>
      <c r="B19" s="8"/>
      <c r="C19" s="8"/>
    </row>
    <row r="20" spans="1:3" x14ac:dyDescent="0.25">
      <c r="A20" s="8" t="s">
        <v>61</v>
      </c>
      <c r="B20" s="8"/>
      <c r="C20" s="8"/>
    </row>
    <row r="21" spans="1:3" x14ac:dyDescent="0.25">
      <c r="A21" s="8" t="s">
        <v>20</v>
      </c>
      <c r="B21" s="8"/>
      <c r="C21" s="8"/>
    </row>
    <row r="22" spans="1:3" x14ac:dyDescent="0.25">
      <c r="A22" s="8" t="s">
        <v>78</v>
      </c>
      <c r="B22" s="8"/>
      <c r="C22" s="8"/>
    </row>
    <row r="23" spans="1:3" x14ac:dyDescent="0.25">
      <c r="A23" s="8"/>
      <c r="B23" s="8"/>
      <c r="C23" s="8"/>
    </row>
    <row r="24" spans="1:3" x14ac:dyDescent="0.25">
      <c r="A24" s="8" t="s">
        <v>68</v>
      </c>
      <c r="B24" s="8"/>
      <c r="C24" s="8"/>
    </row>
    <row r="25" spans="1:3" x14ac:dyDescent="0.25">
      <c r="A25" s="8" t="s">
        <v>69</v>
      </c>
      <c r="B25" s="8"/>
      <c r="C25" s="8"/>
    </row>
    <row r="26" spans="1:3" x14ac:dyDescent="0.25">
      <c r="A26" s="8" t="s">
        <v>42</v>
      </c>
      <c r="B26" s="8"/>
      <c r="C26" s="8"/>
    </row>
    <row r="27" spans="1:3" x14ac:dyDescent="0.25">
      <c r="A27" s="8" t="s">
        <v>77</v>
      </c>
      <c r="B27" s="8"/>
      <c r="C27" s="8"/>
    </row>
    <row r="28" spans="1:3" x14ac:dyDescent="0.25">
      <c r="A28" s="8"/>
      <c r="B28" s="8"/>
      <c r="C28" s="8"/>
    </row>
    <row r="29" spans="1:3" x14ac:dyDescent="0.25">
      <c r="A29" s="8" t="s">
        <v>21</v>
      </c>
      <c r="B29" s="8" t="s">
        <v>43</v>
      </c>
      <c r="C29" s="8"/>
    </row>
    <row r="30" spans="1:3" x14ac:dyDescent="0.25">
      <c r="A30" s="8"/>
      <c r="B30" s="8"/>
      <c r="C30" s="8"/>
    </row>
    <row r="31" spans="1:3" x14ac:dyDescent="0.25">
      <c r="A31" s="8" t="s">
        <v>22</v>
      </c>
      <c r="B31" s="11" t="s">
        <v>23</v>
      </c>
      <c r="C31" s="8"/>
    </row>
    <row r="32" spans="1:3" x14ac:dyDescent="0.25">
      <c r="A32" s="8"/>
      <c r="B32" s="8"/>
      <c r="C32" s="8"/>
    </row>
    <row r="33" spans="1:3" x14ac:dyDescent="0.25">
      <c r="A33" s="8" t="s">
        <v>24</v>
      </c>
      <c r="B33" s="12">
        <v>10</v>
      </c>
      <c r="C33" s="8"/>
    </row>
    <row r="34" spans="1:3" x14ac:dyDescent="0.25">
      <c r="A34" s="8"/>
      <c r="B34" s="8"/>
      <c r="C34" s="8"/>
    </row>
    <row r="35" spans="1:3" x14ac:dyDescent="0.25">
      <c r="A35" s="8" t="s">
        <v>25</v>
      </c>
      <c r="B35" s="12">
        <v>10</v>
      </c>
      <c r="C35" s="8"/>
    </row>
    <row r="36" spans="1:3" x14ac:dyDescent="0.25">
      <c r="A36" s="8"/>
      <c r="B36" s="8"/>
      <c r="C36" s="8"/>
    </row>
    <row r="37" spans="1:3" x14ac:dyDescent="0.25">
      <c r="A37" s="8" t="s">
        <v>44</v>
      </c>
      <c r="B37" s="12">
        <v>1.0000000000000001E-5</v>
      </c>
      <c r="C37" s="8"/>
    </row>
    <row r="38" spans="1:3" x14ac:dyDescent="0.25">
      <c r="A38" s="8"/>
      <c r="B38" s="8"/>
      <c r="C38" s="8"/>
    </row>
    <row r="39" spans="1:3" x14ac:dyDescent="0.25">
      <c r="A39" s="8" t="s">
        <v>26</v>
      </c>
      <c r="B39" s="12">
        <v>0</v>
      </c>
      <c r="C39" s="8"/>
    </row>
    <row r="40" spans="1:3" x14ac:dyDescent="0.25">
      <c r="A40" s="8"/>
      <c r="B40" s="8"/>
      <c r="C40" s="8"/>
    </row>
    <row r="41" spans="1:3" x14ac:dyDescent="0.25">
      <c r="A41" s="8" t="s">
        <v>27</v>
      </c>
      <c r="B41" s="8" t="s">
        <v>28</v>
      </c>
      <c r="C41" s="8"/>
    </row>
    <row r="42" spans="1:3" x14ac:dyDescent="0.25">
      <c r="A42" s="8"/>
      <c r="B42" s="8"/>
      <c r="C42" s="8"/>
    </row>
    <row r="43" spans="1:3" x14ac:dyDescent="0.25">
      <c r="A43" s="8" t="s">
        <v>29</v>
      </c>
      <c r="B43" s="8" t="s">
        <v>45</v>
      </c>
      <c r="C43" s="8"/>
    </row>
    <row r="44" spans="1:3" x14ac:dyDescent="0.25">
      <c r="A44" s="8"/>
      <c r="B44" s="8"/>
      <c r="C44" s="8"/>
    </row>
    <row r="45" spans="1:3" x14ac:dyDescent="0.25">
      <c r="A45" s="8" t="s">
        <v>30</v>
      </c>
      <c r="B45" s="12">
        <v>43</v>
      </c>
      <c r="C45" s="8"/>
    </row>
    <row r="46" spans="1:3" x14ac:dyDescent="0.25">
      <c r="A46" s="8"/>
      <c r="B46" s="8"/>
      <c r="C46" s="8"/>
    </row>
    <row r="47" spans="1:3" x14ac:dyDescent="0.25">
      <c r="A47" s="8" t="s">
        <v>31</v>
      </c>
      <c r="B47" s="12">
        <v>0</v>
      </c>
      <c r="C47" s="8"/>
    </row>
    <row r="48" spans="1:3" x14ac:dyDescent="0.25">
      <c r="A48" s="8"/>
      <c r="B48" s="8"/>
      <c r="C48" s="8"/>
    </row>
    <row r="49" spans="1:3" x14ac:dyDescent="0.25">
      <c r="A49" s="8" t="s">
        <v>32</v>
      </c>
      <c r="B49" s="12">
        <v>0</v>
      </c>
      <c r="C49" s="8"/>
    </row>
    <row r="50" spans="1:3" x14ac:dyDescent="0.25">
      <c r="A50" s="8"/>
      <c r="B50" s="8"/>
      <c r="C50" s="8"/>
    </row>
    <row r="51" spans="1:3" x14ac:dyDescent="0.25">
      <c r="A51" s="8" t="s">
        <v>33</v>
      </c>
      <c r="B51" s="8" t="s">
        <v>34</v>
      </c>
      <c r="C51" s="8"/>
    </row>
    <row r="52" spans="1:3" x14ac:dyDescent="0.25">
      <c r="A52" s="8" t="s">
        <v>35</v>
      </c>
      <c r="B52" s="8" t="s">
        <v>34</v>
      </c>
      <c r="C52" s="8"/>
    </row>
    <row r="53" spans="1:3" x14ac:dyDescent="0.25">
      <c r="A53" s="8" t="s">
        <v>36</v>
      </c>
      <c r="B53" s="8" t="s">
        <v>34</v>
      </c>
      <c r="C53" s="8"/>
    </row>
    <row r="54" spans="1:3" x14ac:dyDescent="0.25">
      <c r="A54" s="8" t="s">
        <v>37</v>
      </c>
      <c r="B54" s="8" t="s">
        <v>34</v>
      </c>
      <c r="C54" s="8"/>
    </row>
    <row r="55" spans="1:3" x14ac:dyDescent="0.25">
      <c r="A55" s="8" t="s">
        <v>38</v>
      </c>
      <c r="B55" s="8" t="s">
        <v>34</v>
      </c>
      <c r="C55" s="8"/>
    </row>
    <row r="56" spans="1:3" x14ac:dyDescent="0.25">
      <c r="A56" s="8"/>
      <c r="B56" s="8"/>
      <c r="C56" s="8"/>
    </row>
    <row r="57" spans="1:3" x14ac:dyDescent="0.25">
      <c r="A57" s="8" t="s">
        <v>46</v>
      </c>
      <c r="B57" s="8"/>
      <c r="C57" s="8"/>
    </row>
    <row r="58" spans="1:3" x14ac:dyDescent="0.25">
      <c r="A58" s="8"/>
      <c r="B58" s="8"/>
      <c r="C58" s="8"/>
    </row>
    <row r="59" spans="1:3" x14ac:dyDescent="0.25">
      <c r="A59" s="8" t="s">
        <v>47</v>
      </c>
      <c r="B59" s="8"/>
      <c r="C59" s="8"/>
    </row>
    <row r="60" spans="1:3" x14ac:dyDescent="0.25">
      <c r="A60" s="8"/>
      <c r="B60" s="8"/>
      <c r="C60" s="8"/>
    </row>
    <row r="61" spans="1:3" x14ac:dyDescent="0.25">
      <c r="A61" s="8" t="s">
        <v>39</v>
      </c>
      <c r="B61" s="8"/>
      <c r="C61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C23038-3B78-4DA8-9AB9-5E91C21519C6}">
  <dimension ref="A1:Q31"/>
  <sheetViews>
    <sheetView tabSelected="1" topLeftCell="A9" workbookViewId="0">
      <selection activeCell="M27" sqref="M27"/>
    </sheetView>
  </sheetViews>
  <sheetFormatPr defaultRowHeight="15" x14ac:dyDescent="0.25"/>
  <cols>
    <col min="1" max="1" width="9.85546875" customWidth="1"/>
    <col min="4" max="4" width="10.5703125" customWidth="1"/>
    <col min="15" max="15" width="6.7109375" customWidth="1"/>
    <col min="16" max="16" width="11.85546875" customWidth="1"/>
    <col min="17" max="17" width="10.85546875" customWidth="1"/>
  </cols>
  <sheetData>
    <row r="1" spans="1:17" ht="18.75" x14ac:dyDescent="0.3">
      <c r="A1" s="13" t="s">
        <v>57</v>
      </c>
    </row>
    <row r="2" spans="1:17" ht="18.75" x14ac:dyDescent="0.3">
      <c r="A2" s="13" t="s">
        <v>81</v>
      </c>
    </row>
    <row r="3" spans="1:17" ht="18.75" x14ac:dyDescent="0.3">
      <c r="A3" s="13" t="s">
        <v>79</v>
      </c>
    </row>
    <row r="4" spans="1:17" ht="18.75" x14ac:dyDescent="0.3">
      <c r="A4" s="13" t="s">
        <v>80</v>
      </c>
    </row>
    <row r="5" spans="1:17" ht="18.75" x14ac:dyDescent="0.3">
      <c r="A5" s="13" t="s">
        <v>55</v>
      </c>
    </row>
    <row r="6" spans="1:17" x14ac:dyDescent="0.25">
      <c r="G6" t="s">
        <v>50</v>
      </c>
      <c r="Q6" s="3" t="s">
        <v>70</v>
      </c>
    </row>
    <row r="7" spans="1:17" x14ac:dyDescent="0.25">
      <c r="G7" t="s">
        <v>66</v>
      </c>
      <c r="Q7" s="3" t="s">
        <v>71</v>
      </c>
    </row>
    <row r="8" spans="1:17" x14ac:dyDescent="0.25">
      <c r="B8" s="5" t="s">
        <v>51</v>
      </c>
      <c r="C8" s="15" t="s">
        <v>67</v>
      </c>
      <c r="D8" s="5" t="s">
        <v>11</v>
      </c>
      <c r="E8" s="6">
        <v>1</v>
      </c>
      <c r="F8" s="6">
        <f>1+E8</f>
        <v>2</v>
      </c>
      <c r="G8" s="6">
        <f t="shared" ref="G8:N8" si="0">1+F8</f>
        <v>3</v>
      </c>
      <c r="H8" s="6">
        <f t="shared" si="0"/>
        <v>4</v>
      </c>
      <c r="I8" s="6">
        <f t="shared" si="0"/>
        <v>5</v>
      </c>
      <c r="J8" s="6">
        <f t="shared" si="0"/>
        <v>6</v>
      </c>
      <c r="K8" s="6">
        <f t="shared" si="0"/>
        <v>7</v>
      </c>
      <c r="L8" s="6">
        <f t="shared" si="0"/>
        <v>8</v>
      </c>
      <c r="M8" s="6">
        <f t="shared" si="0"/>
        <v>9</v>
      </c>
      <c r="N8" s="6">
        <f t="shared" si="0"/>
        <v>10</v>
      </c>
      <c r="P8" s="15" t="s">
        <v>4</v>
      </c>
      <c r="Q8" s="5" t="s">
        <v>3</v>
      </c>
    </row>
    <row r="9" spans="1:17" x14ac:dyDescent="0.25">
      <c r="B9" s="16" t="s">
        <v>0</v>
      </c>
      <c r="C9" s="6">
        <v>1</v>
      </c>
      <c r="D9" s="3">
        <f t="shared" ref="D9:D18" si="1">SUMPRODUCT(E$8:N$8,E9:N9)</f>
        <v>9</v>
      </c>
      <c r="E9" s="2">
        <v>0</v>
      </c>
      <c r="F9" s="2">
        <v>0</v>
      </c>
      <c r="G9" s="2">
        <v>0</v>
      </c>
      <c r="H9" s="2">
        <v>0</v>
      </c>
      <c r="I9" s="2">
        <v>0</v>
      </c>
      <c r="J9" s="2">
        <v>0</v>
      </c>
      <c r="K9" s="2">
        <v>0</v>
      </c>
      <c r="L9" s="2">
        <v>0</v>
      </c>
      <c r="M9" s="2">
        <v>1</v>
      </c>
      <c r="N9" s="2">
        <v>0</v>
      </c>
      <c r="O9" s="2"/>
      <c r="P9" s="3">
        <f>SUM(E9:N9)</f>
        <v>1</v>
      </c>
      <c r="Q9" s="4" t="str">
        <f>[1]!WB(P9,"&lt;=",1)</f>
        <v>=&lt;=</v>
      </c>
    </row>
    <row r="10" spans="1:17" x14ac:dyDescent="0.25">
      <c r="B10" s="16" t="s">
        <v>1</v>
      </c>
      <c r="C10" s="6">
        <v>1</v>
      </c>
      <c r="D10" s="3">
        <f t="shared" si="1"/>
        <v>10</v>
      </c>
      <c r="E10" s="2">
        <v>0</v>
      </c>
      <c r="F10" s="2">
        <v>0</v>
      </c>
      <c r="G10" s="2">
        <v>0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1</v>
      </c>
      <c r="O10" s="2"/>
      <c r="P10" s="3">
        <f t="shared" ref="P10:P11" si="2">SUM(E10:N10)</f>
        <v>1</v>
      </c>
      <c r="Q10" s="4" t="str">
        <f>[1]!WB(P10,"&lt;=",1)</f>
        <v>=&lt;=</v>
      </c>
    </row>
    <row r="11" spans="1:17" x14ac:dyDescent="0.25">
      <c r="B11" s="16" t="s">
        <v>2</v>
      </c>
      <c r="C11" s="6">
        <v>1</v>
      </c>
      <c r="D11" s="3">
        <f t="shared" si="1"/>
        <v>10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1</v>
      </c>
      <c r="O11" s="2"/>
      <c r="P11" s="3">
        <f t="shared" si="2"/>
        <v>1</v>
      </c>
      <c r="Q11" s="4" t="str">
        <f>[1]!WB(P11,"&lt;=",1)</f>
        <v>=&lt;=</v>
      </c>
    </row>
    <row r="12" spans="1:17" x14ac:dyDescent="0.25">
      <c r="B12" s="16" t="s">
        <v>5</v>
      </c>
      <c r="C12" s="6">
        <v>2</v>
      </c>
      <c r="D12" s="3">
        <f t="shared" si="1"/>
        <v>3</v>
      </c>
      <c r="E12" s="2">
        <v>0</v>
      </c>
      <c r="F12" s="2">
        <v>0</v>
      </c>
      <c r="G12" s="2">
        <v>1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/>
      <c r="P12" s="3">
        <f>SUM(E12:N12)</f>
        <v>1</v>
      </c>
      <c r="Q12" s="4" t="str">
        <f>[1]!WB(P12,"&lt;=",1)</f>
        <v>=&lt;=</v>
      </c>
    </row>
    <row r="13" spans="1:17" x14ac:dyDescent="0.25">
      <c r="B13" s="16" t="s">
        <v>6</v>
      </c>
      <c r="C13" s="6">
        <v>2</v>
      </c>
      <c r="D13" s="3">
        <f t="shared" si="1"/>
        <v>1</v>
      </c>
      <c r="E13" s="2">
        <v>1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/>
      <c r="P13" s="3">
        <f>SUM(E13:N13)</f>
        <v>1</v>
      </c>
      <c r="Q13" s="4" t="str">
        <f>[1]!WB(P13,"&lt;=",1)</f>
        <v>=&lt;=</v>
      </c>
    </row>
    <row r="14" spans="1:17" x14ac:dyDescent="0.25">
      <c r="B14" s="16" t="s">
        <v>7</v>
      </c>
      <c r="C14" s="6">
        <v>2</v>
      </c>
      <c r="D14" s="3">
        <f t="shared" si="1"/>
        <v>2</v>
      </c>
      <c r="E14" s="2">
        <v>0</v>
      </c>
      <c r="F14" s="2">
        <v>1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/>
      <c r="P14" s="3">
        <f t="shared" ref="P14" si="3">SUM(E14:N14)</f>
        <v>1</v>
      </c>
      <c r="Q14" s="4" t="str">
        <f>[1]!WB(P14,"&lt;=",1)</f>
        <v>=&lt;=</v>
      </c>
    </row>
    <row r="15" spans="1:17" x14ac:dyDescent="0.25">
      <c r="B15" s="16" t="s">
        <v>8</v>
      </c>
      <c r="C15" s="6">
        <v>3</v>
      </c>
      <c r="D15" s="3">
        <f t="shared" si="1"/>
        <v>3</v>
      </c>
      <c r="E15" s="2">
        <v>0</v>
      </c>
      <c r="F15" s="2">
        <v>0</v>
      </c>
      <c r="G15" s="2">
        <v>1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2"/>
      <c r="P15" s="3">
        <f>SUM(E15:N15)</f>
        <v>1</v>
      </c>
      <c r="Q15" s="4" t="str">
        <f>[1]!WB(P15,"&lt;=",1)</f>
        <v>=&lt;=</v>
      </c>
    </row>
    <row r="16" spans="1:17" x14ac:dyDescent="0.25">
      <c r="B16" s="16" t="s">
        <v>9</v>
      </c>
      <c r="C16" s="6">
        <v>3</v>
      </c>
      <c r="D16" s="3">
        <f t="shared" si="1"/>
        <v>4</v>
      </c>
      <c r="E16" s="2">
        <v>0</v>
      </c>
      <c r="F16" s="2">
        <v>0</v>
      </c>
      <c r="G16" s="2">
        <v>0</v>
      </c>
      <c r="H16" s="2">
        <v>1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/>
      <c r="P16" s="3">
        <f t="shared" ref="P16:P18" si="4">SUM(E16:N16)</f>
        <v>1</v>
      </c>
      <c r="Q16" s="4" t="str">
        <f>[1]!WB(P16,"&lt;=",1)</f>
        <v>=&lt;=</v>
      </c>
    </row>
    <row r="17" spans="1:17" x14ac:dyDescent="0.25">
      <c r="B17" s="16" t="s">
        <v>10</v>
      </c>
      <c r="C17" s="6">
        <v>3</v>
      </c>
      <c r="D17" s="3">
        <f t="shared" si="1"/>
        <v>5</v>
      </c>
      <c r="E17" s="2">
        <v>0</v>
      </c>
      <c r="F17" s="2">
        <v>0</v>
      </c>
      <c r="G17" s="2">
        <v>0</v>
      </c>
      <c r="H17" s="2">
        <v>0</v>
      </c>
      <c r="I17" s="2">
        <v>1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/>
      <c r="P17" s="3">
        <f t="shared" ref="P17" si="5">SUM(E17:N17)</f>
        <v>1</v>
      </c>
      <c r="Q17" s="4" t="str">
        <f>[1]!WB(P17,"&lt;=",1)</f>
        <v>=&lt;=</v>
      </c>
    </row>
    <row r="18" spans="1:17" x14ac:dyDescent="0.25">
      <c r="B18" s="16" t="s">
        <v>58</v>
      </c>
      <c r="C18" s="6">
        <v>3</v>
      </c>
      <c r="D18" s="3">
        <f t="shared" si="1"/>
        <v>8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1</v>
      </c>
      <c r="M18" s="2">
        <v>0</v>
      </c>
      <c r="N18" s="2">
        <v>0</v>
      </c>
      <c r="O18" s="2"/>
      <c r="P18" s="3">
        <f t="shared" si="4"/>
        <v>1</v>
      </c>
      <c r="Q18" s="4" t="str">
        <f>[1]!WB(P18,"&lt;=",1)</f>
        <v>=&lt;=</v>
      </c>
    </row>
    <row r="19" spans="1:17" x14ac:dyDescent="0.25">
      <c r="C19" s="3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3"/>
      <c r="Q19" s="4"/>
    </row>
    <row r="20" spans="1:17" x14ac:dyDescent="0.25">
      <c r="O20" s="2"/>
      <c r="P20" s="3" t="s">
        <v>53</v>
      </c>
      <c r="Q20" s="4"/>
    </row>
    <row r="21" spans="1:17" x14ac:dyDescent="0.25">
      <c r="D21" s="1" t="s">
        <v>64</v>
      </c>
      <c r="E21">
        <f>SUM(E9:E18)</f>
        <v>1</v>
      </c>
      <c r="F21">
        <f>SUM(F9:F18)+SUMIFS(E9:E18,$C9:$C18,2)+SUMIFS(E9:E18,$C9:$C18,3)</f>
        <v>2</v>
      </c>
      <c r="G21">
        <f t="shared" ref="G21:N21" si="6">SUM(G9:G18)+SUMIFS(F9:F18,$C9:$C18,2)+SUMIFS(F9:F18,$C9:$C18,3)+SUMIFS(E9:E18,$C9:$C18,3)</f>
        <v>3</v>
      </c>
      <c r="H21">
        <f t="shared" si="6"/>
        <v>3</v>
      </c>
      <c r="I21">
        <f t="shared" si="6"/>
        <v>3</v>
      </c>
      <c r="J21">
        <f t="shared" si="6"/>
        <v>2</v>
      </c>
      <c r="K21">
        <f t="shared" si="6"/>
        <v>1</v>
      </c>
      <c r="L21">
        <f t="shared" si="6"/>
        <v>1</v>
      </c>
      <c r="M21">
        <f t="shared" si="6"/>
        <v>2</v>
      </c>
      <c r="N21">
        <f t="shared" si="6"/>
        <v>3</v>
      </c>
      <c r="P21" s="15" t="s">
        <v>56</v>
      </c>
    </row>
    <row r="22" spans="1:17" x14ac:dyDescent="0.25">
      <c r="D22" s="1" t="s">
        <v>54</v>
      </c>
      <c r="E22" s="4" t="str">
        <f>[1]!WB(E21,"&lt;=",E23)</f>
        <v>=&lt;=</v>
      </c>
      <c r="F22" s="4" t="str">
        <f>[1]!WB(F21,"&lt;=",F23)</f>
        <v>=&lt;=</v>
      </c>
      <c r="G22" s="4" t="str">
        <f>[1]!WB(G21,"&lt;=",G23)</f>
        <v>=&lt;=</v>
      </c>
      <c r="H22" s="4" t="str">
        <f>[1]!WB(H21,"&lt;=",H23)</f>
        <v>=&lt;=</v>
      </c>
      <c r="I22" s="4" t="str">
        <f>[1]!WB(I21,"&lt;=",I23)</f>
        <v>=&lt;=</v>
      </c>
      <c r="J22" s="4" t="str">
        <f>[1]!WB(J21,"&lt;=",J23)</f>
        <v>=&lt;=</v>
      </c>
      <c r="K22" s="4" t="str">
        <f>[1]!WB(K21,"&lt;=",K23)</f>
        <v>=&lt;=</v>
      </c>
      <c r="L22" s="4" t="str">
        <f>[1]!WB(L21,"&lt;=",L23)</f>
        <v>=&lt;=</v>
      </c>
      <c r="M22" s="4" t="str">
        <f>[1]!WB(M21,"&lt;=",M23)</f>
        <v>=&lt;=</v>
      </c>
      <c r="N22" s="4" t="str">
        <f>[1]!WB(N21,"&lt;=",N23)</f>
        <v>=&lt;=</v>
      </c>
      <c r="P22" s="7">
        <f>SUM(P9:P18)</f>
        <v>10</v>
      </c>
      <c r="Q22" t="s">
        <v>12</v>
      </c>
    </row>
    <row r="23" spans="1:17" x14ac:dyDescent="0.25">
      <c r="D23" s="1" t="s">
        <v>52</v>
      </c>
      <c r="E23" s="6">
        <v>1</v>
      </c>
      <c r="F23" s="6">
        <v>2</v>
      </c>
      <c r="G23" s="6">
        <v>3</v>
      </c>
      <c r="H23" s="6">
        <v>3</v>
      </c>
      <c r="I23" s="6">
        <v>3</v>
      </c>
      <c r="J23" s="6">
        <v>2</v>
      </c>
      <c r="K23" s="6">
        <v>1</v>
      </c>
      <c r="L23" s="6">
        <v>1</v>
      </c>
      <c r="M23" s="6">
        <v>2</v>
      </c>
      <c r="N23" s="6">
        <v>3</v>
      </c>
      <c r="O23" s="6"/>
    </row>
    <row r="25" spans="1:17" x14ac:dyDescent="0.25">
      <c r="L25" s="14" t="s">
        <v>48</v>
      </c>
    </row>
    <row r="26" spans="1:17" x14ac:dyDescent="0.25">
      <c r="M26" s="14" t="s">
        <v>49</v>
      </c>
      <c r="N26">
        <f>SUMIFS(N9:N18,C9:C18,2)+SUMIFS(N9:N18,C9:C18,3)</f>
        <v>0</v>
      </c>
      <c r="O26" s="4" t="str">
        <f>[1]!WB(N26,"&lt;=",0)</f>
        <v>=&lt;=</v>
      </c>
    </row>
    <row r="27" spans="1:17" x14ac:dyDescent="0.25">
      <c r="L27" s="14" t="s">
        <v>49</v>
      </c>
      <c r="M27">
        <f>SUMIFS(M9:M18,C9:C18,3)</f>
        <v>0</v>
      </c>
      <c r="N27" s="4" t="str">
        <f>[1]!WB(M27,"&lt;=",0)</f>
        <v>=&lt;=</v>
      </c>
    </row>
    <row r="28" spans="1:17" x14ac:dyDescent="0.25">
      <c r="A28" t="s">
        <v>72</v>
      </c>
    </row>
    <row r="29" spans="1:17" x14ac:dyDescent="0.25">
      <c r="A29" t="s">
        <v>65</v>
      </c>
    </row>
    <row r="30" spans="1:17" x14ac:dyDescent="0.25">
      <c r="A30" t="s">
        <v>73</v>
      </c>
    </row>
    <row r="31" spans="1:17" x14ac:dyDescent="0.25">
      <c r="A31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Sheet1</vt:lpstr>
      <vt:lpstr>WBBINRange0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2021-12-31T13:52:55Z</dcterms:created>
  <dcterms:modified xsi:type="dcterms:W3CDTF">2022-01-01T18:22:30Z</dcterms:modified>
</cp:coreProperties>
</file>